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885" windowHeight="5865" activeTab="0"/>
  </bookViews>
  <sheets>
    <sheet name="Gesamtmietspiegel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<sst xmlns="http://schemas.openxmlformats.org/spreadsheetml/2006/main" count="18" uniqueCount="18">
  <si>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Kaltmiete (qm pro Monat):</t>
  </si>
  <si>
    <r>
      <t>Wasser</t>
    </r>
    <r>
      <rPr>
        <sz val="10"/>
        <rFont val="Arial"/>
        <family val="0"/>
      </rPr>
      <t>, nach Anzahl der Personen</t>
    </r>
  </si>
  <si>
    <r>
      <t>Heizung</t>
    </r>
    <r>
      <rPr>
        <sz val="10"/>
        <rFont val="Arial"/>
        <family val="0"/>
      </rPr>
      <t>, nach qm der Wohnung</t>
    </r>
  </si>
  <si>
    <t>Mieter</t>
  </si>
  <si>
    <t>Personen</t>
  </si>
  <si>
    <t>qm</t>
  </si>
  <si>
    <t>Kaltmiete</t>
  </si>
  <si>
    <t>Wasser-
kosten (Monat)</t>
  </si>
  <si>
    <t>Heizungs-
kosten (Monat)</t>
  </si>
  <si>
    <t>Neben-
kosten (Monat)</t>
  </si>
  <si>
    <t>Gesamtmiete</t>
  </si>
  <si>
    <t>Schulze</t>
  </si>
  <si>
    <t>Karsubke</t>
  </si>
  <si>
    <t>Brenner</t>
  </si>
  <si>
    <t>Weißpflog</t>
  </si>
  <si>
    <t>Ertl</t>
  </si>
  <si>
    <t>MieteinnahmenHattroper Weg Stratmann GmbH</t>
  </si>
  <si>
    <t>Die Mietnebenkosten (2015) werden wiefolgt verteilt: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</si>
</sst>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7"/>
      <color indexed="8"/>
      <name val="Arial"/>
      <family val="0"/>
    </font>
    <font>
      <sz val="7.35"/>
      <color indexed="8"/>
      <name val="Arial"/>
      <family val="0"/>
    </font>
    <font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Continuous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2" fontId="0" fillId="0" borderId="10" xfId="45" applyFont="1" applyFill="1" applyBorder="1" applyAlignment="1">
      <alignment/>
    </xf>
    <xf numFmtId="172" fontId="0" fillId="0" borderId="17" xfId="45" applyFont="1" applyFill="1" applyBorder="1" applyAlignment="1">
      <alignment horizontal="left"/>
    </xf>
    <xf numFmtId="172" fontId="0" fillId="0" borderId="18" xfId="45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Mieteinnahmen Dülmener Strasse 2015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08"/>
          <c:w val="0.832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Gesamtmietspiegel!$D$9</c:f>
              <c:strCache>
                <c:ptCount val="1"/>
                <c:pt idx="0">
                  <c:v>Kaltmiete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Gesamtmietspiegel!$A$10:$A$14</c:f>
              <c:strCache/>
            </c:strRef>
          </c:cat>
          <c:val>
            <c:numRef>
              <c:f>Gesamtmietspiegel!$D$10:$D$14</c:f>
              <c:numCache/>
            </c:numRef>
          </c:val>
        </c:ser>
        <c:ser>
          <c:idx val="1"/>
          <c:order val="1"/>
          <c:tx>
            <c:strRef>
              <c:f>Gesamtmietspiegel!$H$9</c:f>
              <c:strCache>
                <c:ptCount val="1"/>
                <c:pt idx="0">
                  <c:v>Gesamtmiete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Gesamtmietspiegel!$A$10:$A$14</c:f>
              <c:strCache/>
            </c:strRef>
          </c:cat>
          <c:val>
            <c:numRef>
              <c:f>Gesamtmietspiegel!$H$10:$H$14</c:f>
              <c:numCache/>
            </c:numRef>
          </c:val>
        </c:ser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658"/>
        <c:crosses val="autoZero"/>
        <c:auto val="1"/>
        <c:lblOffset val="100"/>
        <c:tickLblSkip val="1"/>
        <c:noMultiLvlLbl val="0"/>
      </c:catAx>
      <c:valAx>
        <c:axId val="801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5085"/>
          <c:w val="0.1272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Wasser-und Heizkosten 2015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8"/>
          <c:w val="0.817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Gesamtmietspiegel!$E$9</c:f>
              <c:strCache>
                <c:ptCount val="1"/>
                <c:pt idx="0">
                  <c:v>Wasser-
kosten (Monat)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Gesamtmietspiegel!$A$10:$A$14</c:f>
              <c:strCache/>
            </c:strRef>
          </c:cat>
          <c:val>
            <c:numRef>
              <c:f>Gesamtmietspiegel!$E$10:$E$14</c:f>
              <c:numCache/>
            </c:numRef>
          </c:val>
        </c:ser>
        <c:ser>
          <c:idx val="1"/>
          <c:order val="1"/>
          <c:tx>
            <c:strRef>
              <c:f>Gesamtmietspiegel!$F$9</c:f>
              <c:strCache>
                <c:ptCount val="1"/>
                <c:pt idx="0">
                  <c:v>Heizungs-
kosten (Monat)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Gesamtmietspiegel!$A$10:$A$14</c:f>
              <c:strCache/>
            </c:strRef>
          </c:cat>
          <c:val>
            <c:numRef>
              <c:f>Gesamtmietspiegel!$F$10:$F$14</c:f>
              <c:numCache/>
            </c:numRef>
          </c:val>
        </c:ser>
        <c:axId val="7214923"/>
        <c:axId val="64934308"/>
      </c:bar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4308"/>
        <c:crosses val="autoZero"/>
        <c:auto val="1"/>
        <c:lblOffset val="100"/>
        <c:tickLblSkip val="1"/>
        <c:noMultiLvlLbl val="0"/>
      </c:catAx>
      <c:valAx>
        <c:axId val="64934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4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725"/>
          <c:w val="0.14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17</xdr:row>
      <xdr:rowOff>38100</xdr:rowOff>
    </xdr:from>
    <xdr:to>
      <xdr:col>7</xdr:col>
      <xdr:colOff>781050</xdr:colOff>
      <xdr:row>35</xdr:row>
      <xdr:rowOff>0</xdr:rowOff>
    </xdr:to>
    <xdr:graphicFrame>
      <xdr:nvGraphicFramePr>
        <xdr:cNvPr id="1" name="Diagramm 1"/>
        <xdr:cNvGraphicFramePr/>
      </xdr:nvGraphicFramePr>
      <xdr:xfrm>
        <a:off x="190500" y="3057525"/>
        <a:ext cx="60769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35</xdr:row>
      <xdr:rowOff>133350</xdr:rowOff>
    </xdr:from>
    <xdr:to>
      <xdr:col>7</xdr:col>
      <xdr:colOff>733425</xdr:colOff>
      <xdr:row>58</xdr:row>
      <xdr:rowOff>123825</xdr:rowOff>
    </xdr:to>
    <xdr:graphicFrame>
      <xdr:nvGraphicFramePr>
        <xdr:cNvPr id="2" name="Diagramm 2"/>
        <xdr:cNvGraphicFramePr/>
      </xdr:nvGraphicFramePr>
      <xdr:xfrm>
        <a:off x="152400" y="6067425"/>
        <a:ext cx="60674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6.28125" style="0" customWidth="1"/>
    <col min="4" max="4" width="11.57421875" style="0" customWidth="1"/>
    <col min="5" max="7" width="14.140625" style="0" customWidth="1"/>
    <col min="8" max="8" width="13.00390625" style="0" customWidth="1"/>
  </cols>
  <sheetData>
    <row r="1" ht="18">
      <c r="A1" s="11" t="s">
        <v>16</v>
      </c>
    </row>
    <row r="2" ht="12.75">
      <c r="C2" s="1"/>
    </row>
    <row r="3" spans="1:8" ht="12.75">
      <c r="A3" t="s">
        <v>17</v>
      </c>
      <c r="F3" s="4" t="s">
        <v>0</v>
      </c>
      <c r="G3" s="4"/>
      <c r="H3" s="14">
        <v>6.3</v>
      </c>
    </row>
    <row r="4" ht="13.5" thickBot="1"/>
    <row r="5" spans="1:5" ht="12.75">
      <c r="A5" s="15">
        <v>4800</v>
      </c>
      <c r="B5" s="5" t="s">
        <v>1</v>
      </c>
      <c r="C5" s="6"/>
      <c r="D5" s="6"/>
      <c r="E5" s="7"/>
    </row>
    <row r="6" spans="1:5" ht="13.5" thickBot="1">
      <c r="A6" s="16">
        <v>3600</v>
      </c>
      <c r="B6" s="8" t="s">
        <v>2</v>
      </c>
      <c r="C6" s="9"/>
      <c r="D6" s="9"/>
      <c r="E6" s="10"/>
    </row>
    <row r="9" spans="1:8" ht="27" customHeight="1">
      <c r="A9" s="2" t="s">
        <v>3</v>
      </c>
      <c r="B9" s="2" t="s">
        <v>4</v>
      </c>
      <c r="C9" s="2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2" t="s">
        <v>10</v>
      </c>
    </row>
    <row r="10" spans="1:8" ht="12.75">
      <c r="A10" s="12" t="s">
        <v>11</v>
      </c>
      <c r="B10" s="13">
        <v>2</v>
      </c>
      <c r="C10" s="13">
        <v>120</v>
      </c>
      <c r="D10" s="14">
        <f>C10*$H$3</f>
        <v>756</v>
      </c>
      <c r="E10" s="14">
        <f>($A$5/$B$16*B10)/12</f>
        <v>50</v>
      </c>
      <c r="F10" s="14">
        <f>($A$6/$C$16*C10)/12</f>
        <v>72</v>
      </c>
      <c r="G10" s="14">
        <f>E10+F10</f>
        <v>122</v>
      </c>
      <c r="H10" s="14">
        <f>D10+G10</f>
        <v>878</v>
      </c>
    </row>
    <row r="11" spans="1:8" ht="12.75">
      <c r="A11" s="12" t="s">
        <v>12</v>
      </c>
      <c r="B11" s="13">
        <v>3</v>
      </c>
      <c r="C11" s="13">
        <v>100</v>
      </c>
      <c r="D11" s="14">
        <f>C11*$H$3</f>
        <v>630</v>
      </c>
      <c r="E11" s="14">
        <f>($A$5/$B$16*B11)/12</f>
        <v>75</v>
      </c>
      <c r="F11" s="14">
        <f>($A$6/$C$16*C11)/12</f>
        <v>60</v>
      </c>
      <c r="G11" s="14">
        <f>E11+F11</f>
        <v>135</v>
      </c>
      <c r="H11" s="14">
        <f>D11+G11</f>
        <v>765</v>
      </c>
    </row>
    <row r="12" spans="1:8" ht="12.75">
      <c r="A12" s="12" t="s">
        <v>13</v>
      </c>
      <c r="B12" s="13">
        <v>4</v>
      </c>
      <c r="C12" s="13">
        <v>80</v>
      </c>
      <c r="D12" s="14">
        <f>C12*$H$3</f>
        <v>504</v>
      </c>
      <c r="E12" s="14">
        <f>($A$5/$B$16*B12)/12</f>
        <v>100</v>
      </c>
      <c r="F12" s="14">
        <f>($A$6/$C$16*C12)/12</f>
        <v>48</v>
      </c>
      <c r="G12" s="14">
        <f>E12+F12</f>
        <v>148</v>
      </c>
      <c r="H12" s="14">
        <f>D12+G12</f>
        <v>652</v>
      </c>
    </row>
    <row r="13" spans="1:8" ht="12.75">
      <c r="A13" s="12" t="s">
        <v>14</v>
      </c>
      <c r="B13" s="13">
        <v>3</v>
      </c>
      <c r="C13" s="13">
        <v>120</v>
      </c>
      <c r="D13" s="14">
        <f>C13*$H$3</f>
        <v>756</v>
      </c>
      <c r="E13" s="14">
        <f>($A$5/$B$16*B13)/12</f>
        <v>75</v>
      </c>
      <c r="F13" s="14">
        <f>($A$6/$C$16*C13)/12</f>
        <v>72</v>
      </c>
      <c r="G13" s="14">
        <f>E13+F13</f>
        <v>147</v>
      </c>
      <c r="H13" s="14">
        <f>D13+G13</f>
        <v>903</v>
      </c>
    </row>
    <row r="14" spans="1:8" ht="12.75">
      <c r="A14" s="12" t="s">
        <v>15</v>
      </c>
      <c r="B14" s="13">
        <v>4</v>
      </c>
      <c r="C14" s="13">
        <v>80</v>
      </c>
      <c r="D14" s="14">
        <f>C14*$H$3</f>
        <v>504</v>
      </c>
      <c r="E14" s="14">
        <f>($A$5/$B$16*B14)/12</f>
        <v>100</v>
      </c>
      <c r="F14" s="14">
        <f>($A$6/$C$16*C14)/12</f>
        <v>48</v>
      </c>
      <c r="G14" s="14">
        <f>E14+F14</f>
        <v>148</v>
      </c>
      <c r="H14" s="14">
        <f>D14+G14</f>
        <v>652</v>
      </c>
    </row>
    <row r="15" spans="1:8" ht="12.75">
      <c r="A15" s="12"/>
      <c r="B15" s="13"/>
      <c r="C15" s="12"/>
      <c r="D15" s="14"/>
      <c r="E15" s="14"/>
      <c r="F15" s="14"/>
      <c r="G15" s="14"/>
      <c r="H15" s="14"/>
    </row>
    <row r="16" spans="1:8" ht="12.75">
      <c r="A16" s="12"/>
      <c r="B16" s="13">
        <f>SUM(B10:B14)</f>
        <v>16</v>
      </c>
      <c r="C16" s="13">
        <f>SUM(C10:C14)</f>
        <v>500</v>
      </c>
      <c r="D16" s="14">
        <f>SUM(D10:D14)</f>
        <v>3150</v>
      </c>
      <c r="E16" s="14">
        <f>SUM(E10:E14)*12</f>
        <v>4800</v>
      </c>
      <c r="F16" s="14">
        <f>SUM(F10:F14)*12</f>
        <v>3600</v>
      </c>
      <c r="G16" s="14">
        <f>SUM(G10:G14)*12</f>
        <v>8400</v>
      </c>
      <c r="H16" s="14">
        <f>SUM(H10:H14)</f>
        <v>3850</v>
      </c>
    </row>
  </sheetData>
  <sheetProtection/>
  <printOptions gridLines="1" headings="1"/>
  <pageMargins left="0.34" right="0.24" top="0.55" bottom="0.39" header="0.36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</cp:lastModifiedBy>
  <cp:lastPrinted>2000-06-18T18:27:49Z</cp:lastPrinted>
  <dcterms:created xsi:type="dcterms:W3CDTF">1998-02-15T17:11:09Z</dcterms:created>
  <dcterms:modified xsi:type="dcterms:W3CDTF">2016-12-03T11:11:02Z</dcterms:modified>
  <cp:category/>
  <cp:version/>
  <cp:contentType/>
  <cp:contentStatus/>
</cp:coreProperties>
</file>