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Spiel" sheetId="1" r:id="rId1"/>
    <sheet name="Fragen" sheetId="2" r:id="rId2"/>
  </sheets>
  <definedNames/>
  <calcPr fullCalcOnLoad="1"/>
</workbook>
</file>

<file path=xl/sharedStrings.xml><?xml version="1.0" encoding="utf-8"?>
<sst xmlns="http://schemas.openxmlformats.org/spreadsheetml/2006/main" count="265" uniqueCount="260">
  <si>
    <t>Duschen-Duschen</t>
  </si>
  <si>
    <t>Baden-Baden</t>
  </si>
  <si>
    <t>Waschen-Waschen</t>
  </si>
  <si>
    <t>Putzen Putzen</t>
  </si>
  <si>
    <t>Was für ein Tier ist Bambi im gleichnaigen Disney-Film?</t>
  </si>
  <si>
    <t>Eichhörnchen</t>
  </si>
  <si>
    <t>Wasserfloh</t>
  </si>
  <si>
    <t>Meerschweinchen</t>
  </si>
  <si>
    <t>Reh</t>
  </si>
  <si>
    <t>Berlin-Beuscher schlender durch das Brandenburger Tor au die Alle "Unter den …"?</t>
  </si>
  <si>
    <t>Litschis</t>
  </si>
  <si>
    <t>Linsen</t>
  </si>
  <si>
    <t>Liedern</t>
  </si>
  <si>
    <t>Linden</t>
  </si>
  <si>
    <t>Wie heißt der Stadtteil von Los Angeles, der zum Mekka der Filmindustrie wurde?</t>
  </si>
  <si>
    <t>Beverly Hills</t>
  </si>
  <si>
    <t>Santa Monica</t>
  </si>
  <si>
    <t>Hollywood</t>
  </si>
  <si>
    <t>Was machen Schwimmer, wenn sie schnell sein wollen?</t>
  </si>
  <si>
    <t>streicheln</t>
  </si>
  <si>
    <t>tätscheln</t>
  </si>
  <si>
    <t>kraulen</t>
  </si>
  <si>
    <t>schmusen</t>
  </si>
  <si>
    <t>Welches Zeichen erhalten umweltfreundliche Produkte in Deutschland seit 1978?</t>
  </si>
  <si>
    <t>Blauer Engel</t>
  </si>
  <si>
    <t>Schwarze Mamba</t>
  </si>
  <si>
    <t>Rote Zora</t>
  </si>
  <si>
    <t>Zebrastreifen</t>
  </si>
  <si>
    <t>Welcher dieser Namen steht nicht für Hardrock und Heavy Metal?</t>
  </si>
  <si>
    <t>Metallica</t>
  </si>
  <si>
    <t>Iron Maiden</t>
  </si>
  <si>
    <t>Modern Talking</t>
  </si>
  <si>
    <t>Motörhead</t>
  </si>
  <si>
    <t>Mit wem geht man normalerweise nicht Gassi?</t>
  </si>
  <si>
    <t>Trendsetter</t>
  </si>
  <si>
    <t>Foxterrier</t>
  </si>
  <si>
    <t>Cockerspaniel</t>
  </si>
  <si>
    <t>Wie lauter der grammitkalisch korrekte Komparativ zu "gut"?</t>
  </si>
  <si>
    <t>sehr gut</t>
  </si>
  <si>
    <t>besser</t>
  </si>
  <si>
    <t>bestens</t>
  </si>
  <si>
    <t>schlecht</t>
  </si>
  <si>
    <t>Welchem Vogel hat man redensartlich, wenn man nicht ganz dicht ist?</t>
  </si>
  <si>
    <t>Specht</t>
  </si>
  <si>
    <t>Lerche</t>
  </si>
  <si>
    <t>Meise</t>
  </si>
  <si>
    <t>Krähe</t>
  </si>
  <si>
    <t>Was spielt im Straßenverkehr eine wichtige Rolle?</t>
  </si>
  <si>
    <t>Fuchschwanz</t>
  </si>
  <si>
    <t>Tigerfell</t>
  </si>
  <si>
    <t>Schafspelz</t>
  </si>
  <si>
    <t>Welche ausgehöhlten Früchte sind der Klassiker bei der Halloween-Dekoration?</t>
  </si>
  <si>
    <t>Wassermelonen</t>
  </si>
  <si>
    <t>Kokosnüsse</t>
  </si>
  <si>
    <t>Kürbisse</t>
  </si>
  <si>
    <t>Steckrüben</t>
  </si>
  <si>
    <t>Welcher dieser Fische ist kein Plattfisch?</t>
  </si>
  <si>
    <t>Flunder</t>
  </si>
  <si>
    <t>Scholle</t>
  </si>
  <si>
    <t>Steinbutt</t>
  </si>
  <si>
    <t>Kugelfisch</t>
  </si>
  <si>
    <t>Wie nennt man die "Erlaubnis zum Betrieb eines nicht völlig erlaubnisfreien Gewerbes"?</t>
  </si>
  <si>
    <t>Konfektion</t>
  </si>
  <si>
    <t>Konfusion</t>
  </si>
  <si>
    <t>Konzession</t>
  </si>
  <si>
    <t>Welcher aus einem Strauch gewonnene Farbstoff wird zum Rotfärben von Haut und Haaren verwendet?</t>
  </si>
  <si>
    <t>Purpur</t>
  </si>
  <si>
    <t>Karmesin</t>
  </si>
  <si>
    <t>Henna</t>
  </si>
  <si>
    <t>Welches Adelsgeschlecht herrscht von 1523 bis 1654 in Schweden?</t>
  </si>
  <si>
    <t>Knäcke</t>
  </si>
  <si>
    <t>Smörrebrod</t>
  </si>
  <si>
    <t>Wasa</t>
  </si>
  <si>
    <t>Leinsam</t>
  </si>
  <si>
    <t>Herbert Grönemeyers "Männer" bestehen durch ihr Geld und ihre …?</t>
  </si>
  <si>
    <t>Männlichkeit</t>
  </si>
  <si>
    <t>Lässigkeit</t>
  </si>
  <si>
    <t>Heiterkeit</t>
  </si>
  <si>
    <t>Ehrlichkeit</t>
  </si>
  <si>
    <t>Was ist im Alpenraum als Eierschwamm bekannt?</t>
  </si>
  <si>
    <t>Pfifferling</t>
  </si>
  <si>
    <t>Mangold</t>
  </si>
  <si>
    <t>Omelett</t>
  </si>
  <si>
    <t>Bienenstich</t>
  </si>
  <si>
    <t>Wer die Missetaten von anderen verrät, der …?</t>
  </si>
  <si>
    <t>putzt</t>
  </si>
  <si>
    <t>petzt</t>
  </si>
  <si>
    <t>patzt</t>
  </si>
  <si>
    <t>platzt</t>
  </si>
  <si>
    <t>Wer viel Aufhebens um eine nichtige Sache macht, entfesselt einen Sturm im …?</t>
  </si>
  <si>
    <t>Milchkännchen</t>
  </si>
  <si>
    <t>Bierkrug</t>
  </si>
  <si>
    <t>Kaffebecher</t>
  </si>
  <si>
    <t>Wasserglas</t>
  </si>
  <si>
    <t>Welcher Begriff bezeichnet ein Gremium aus mehreren Richtern?</t>
  </si>
  <si>
    <t>Stube</t>
  </si>
  <si>
    <t>Raum</t>
  </si>
  <si>
    <t>Kammer</t>
  </si>
  <si>
    <t>Zimmer</t>
  </si>
  <si>
    <t>Was gibt es bei jedem gut sortierten Gemüsehändler zu kaufen?</t>
  </si>
  <si>
    <t>Krebsgurken</t>
  </si>
  <si>
    <t>Kaviarbohnen</t>
  </si>
  <si>
    <t>Muschelerbsen</t>
  </si>
  <si>
    <t>Austernpilze</t>
  </si>
  <si>
    <t>Womit erzeugen Schlagzeuger Rhythmen?</t>
  </si>
  <si>
    <t>Bürste</t>
  </si>
  <si>
    <t>Staubsauger</t>
  </si>
  <si>
    <t>Schwamm</t>
  </si>
  <si>
    <t>Besen</t>
  </si>
  <si>
    <t>Was ist ein Katarrh?</t>
  </si>
  <si>
    <t>orthodoxer Priester</t>
  </si>
  <si>
    <t>Kaffee mit Vanillelikör</t>
  </si>
  <si>
    <t>Schleimhautentzündung</t>
  </si>
  <si>
    <t>In der hierzulande üblichen Zählweise folgt bei Babykleidung auf die Größe 68 die Größe …?</t>
  </si>
  <si>
    <t>Auf wen geht das Motto "Frisch, fromm, fröhlich, frei" zurück?</t>
  </si>
  <si>
    <t>Martin Luther</t>
  </si>
  <si>
    <t>Turnvater Jahn</t>
  </si>
  <si>
    <t>Jupp Derwall</t>
  </si>
  <si>
    <t>Wo waltet hierzulande ein Superintendend seines Amtes?</t>
  </si>
  <si>
    <t>Rundfunkanstalt</t>
  </si>
  <si>
    <t>evangelische Kirche</t>
  </si>
  <si>
    <t>Bundeswehr</t>
  </si>
  <si>
    <t>Schauspielhaus</t>
  </si>
  <si>
    <t>Welchen Formel-1-Rekord hält Michael Schumacher nicht?</t>
  </si>
  <si>
    <t>meiste Siege</t>
  </si>
  <si>
    <t>meiste WM-Punkte</t>
  </si>
  <si>
    <t>meiste Pol-Position</t>
  </si>
  <si>
    <t>meiste Podiumsplätze</t>
  </si>
  <si>
    <t>Rauhaardackel</t>
  </si>
  <si>
    <t>Antwort 1</t>
  </si>
  <si>
    <t>Antwort 2</t>
  </si>
  <si>
    <t>Antwort 3</t>
  </si>
  <si>
    <t>Antwort 4</t>
  </si>
  <si>
    <t>Antwort:</t>
  </si>
  <si>
    <t>Ergebnis:</t>
  </si>
  <si>
    <t>Anzahl der Fragen:</t>
  </si>
  <si>
    <t>Frage-Nr.:</t>
  </si>
  <si>
    <t>Konfession</t>
  </si>
  <si>
    <t>Flushing Meadows</t>
  </si>
  <si>
    <t>Wie heißt ein international bekannte deutsche Kurstadt</t>
  </si>
  <si>
    <t>Langärmliges Gewand</t>
  </si>
  <si>
    <t>NR</t>
  </si>
  <si>
    <t>Frage</t>
  </si>
  <si>
    <t>Lösung</t>
  </si>
  <si>
    <t>Was vergeblich gewesen ist, das war dem Volksmund nach für ...?</t>
  </si>
  <si>
    <t>die Katz</t>
  </si>
  <si>
    <t>den Wurmfortsatz</t>
  </si>
  <si>
    <t>den Zahnersatz</t>
  </si>
  <si>
    <t>den Ringelnatz</t>
  </si>
  <si>
    <t>Was befindet sich in Berlin-Mitte?</t>
  </si>
  <si>
    <t>Galeriestand</t>
  </si>
  <si>
    <t>Ausstellungspalme</t>
  </si>
  <si>
    <t>Vernissagemeer</t>
  </si>
  <si>
    <t>Museumsinsel</t>
  </si>
  <si>
    <t>Wer landete mit "Daylight in Your Eyes" einen Nr. 1 Hit?</t>
  </si>
  <si>
    <t>Los Angeles</t>
  </si>
  <si>
    <t>Charlie's Angels</t>
  </si>
  <si>
    <t>Angel Heart</t>
  </si>
  <si>
    <t>No Angels</t>
  </si>
  <si>
    <t>Neu</t>
  </si>
  <si>
    <t>Gebraucht</t>
  </si>
  <si>
    <t>Alt</t>
  </si>
  <si>
    <t>Uralt</t>
  </si>
  <si>
    <t>Welche deutsche Schlagercombo ist seit über 30 Jahren erfolgreich?</t>
  </si>
  <si>
    <t>Die Black Beautys</t>
  </si>
  <si>
    <t>Die Furys</t>
  </si>
  <si>
    <t>Die Flippers</t>
  </si>
  <si>
    <t>Die Skippys</t>
  </si>
  <si>
    <t>Welcher dieser vie ist kein Vampir?</t>
  </si>
  <si>
    <t>Nosferatu</t>
  </si>
  <si>
    <t>Dracula</t>
  </si>
  <si>
    <t>Fantomas</t>
  </si>
  <si>
    <t>Graf Zahl</t>
  </si>
  <si>
    <t>Womit vergleicht der Volksmund scherzhaft einen Menschen, der sich beleidigt fühlt?</t>
  </si>
  <si>
    <t>Rührei</t>
  </si>
  <si>
    <t>Leberwurst</t>
  </si>
  <si>
    <t>Kräuterquark</t>
  </si>
  <si>
    <t>Pflaumenmus</t>
  </si>
  <si>
    <t>Handtaschen rauben</t>
  </si>
  <si>
    <t>Autos knacken</t>
  </si>
  <si>
    <t>Feuer legen</t>
  </si>
  <si>
    <t>Pferde stehlen</t>
  </si>
  <si>
    <t>Wo schmerzt einen der so genannte Hexenschuss?</t>
  </si>
  <si>
    <t>Kreuz</t>
  </si>
  <si>
    <t>Wade</t>
  </si>
  <si>
    <t>Kiefer</t>
  </si>
  <si>
    <t>Ellenbogen</t>
  </si>
  <si>
    <t>Wofür steht der Begriff Oheim?</t>
  </si>
  <si>
    <t>Oggersheim</t>
  </si>
  <si>
    <t>Ohnmacht</t>
  </si>
  <si>
    <t>Obdachlosenheim</t>
  </si>
  <si>
    <t>Onkel</t>
  </si>
  <si>
    <t>Wie wird ein einleitendes Vorwort auch genannt?</t>
  </si>
  <si>
    <t>Prolog</t>
  </si>
  <si>
    <t>Epilog</t>
  </si>
  <si>
    <t>Dialog</t>
  </si>
  <si>
    <t>Dekalog</t>
  </si>
  <si>
    <t>Was ist das Gummi in den Gummibärchen?</t>
  </si>
  <si>
    <t>Silikon</t>
  </si>
  <si>
    <t>Kautschuk</t>
  </si>
  <si>
    <t>Latex</t>
  </si>
  <si>
    <t>Gelatine</t>
  </si>
  <si>
    <t>Wo findet man den Ayers Rock?</t>
  </si>
  <si>
    <t>Australien</t>
  </si>
  <si>
    <t>Kanada</t>
  </si>
  <si>
    <t>Neuseeland</t>
  </si>
  <si>
    <t>Südafrika</t>
  </si>
  <si>
    <t>Welchen sagenumwobenen Treueschwur sollen die ersten Schwizer Eidgenossen geleistet haben?</t>
  </si>
  <si>
    <t>Müeslischwur</t>
  </si>
  <si>
    <t>Rüeblischwur</t>
  </si>
  <si>
    <t>Rütlischwur</t>
  </si>
  <si>
    <t>Röstischwur</t>
  </si>
  <si>
    <t>Was bedeutet das "C" im Ozonkiller FCKW?</t>
  </si>
  <si>
    <t>Ceran</t>
  </si>
  <si>
    <t>Chlor</t>
  </si>
  <si>
    <t>Caesium</t>
  </si>
  <si>
    <t>Cadmium</t>
  </si>
  <si>
    <t>Wewr hatte den Vorsitz beim Wiener Kongress von  1814/15?</t>
  </si>
  <si>
    <t>Graf Esterhazy</t>
  </si>
  <si>
    <t>Fürst Metternich</t>
  </si>
  <si>
    <t>Graf Dracula</t>
  </si>
  <si>
    <t>Fürst Pückler</t>
  </si>
  <si>
    <t>Ungarn</t>
  </si>
  <si>
    <t>Slowakei</t>
  </si>
  <si>
    <t>Ukraine</t>
  </si>
  <si>
    <t>Bulgarien</t>
  </si>
  <si>
    <t>Welches Land hat keine Grenze zu Rumänien?</t>
  </si>
  <si>
    <t>Wie lautet der Mädchenname von Jacueline Kennedy-Onnaissis?</t>
  </si>
  <si>
    <t>Bouvier</t>
  </si>
  <si>
    <t>Bernadotte</t>
  </si>
  <si>
    <t>Blondel</t>
  </si>
  <si>
    <t>Bricassart</t>
  </si>
  <si>
    <t>Wie nannte man eine landwirtschaftsliche Produktionsgenossenschaft in der Sowjetunion?</t>
  </si>
  <si>
    <t>Kolping</t>
  </si>
  <si>
    <t>Kombüse</t>
  </si>
  <si>
    <t>Kolchose</t>
  </si>
  <si>
    <t>Kommission</t>
  </si>
  <si>
    <t>Wer liefert sich in einem deutschen Volkslied ein Sangesduell mit dem Kickuck?</t>
  </si>
  <si>
    <t>Esel</t>
  </si>
  <si>
    <t>Hahn</t>
  </si>
  <si>
    <t>Hund</t>
  </si>
  <si>
    <t>Katze</t>
  </si>
  <si>
    <t>Eine populäre Spielart der amerikanischen Volksmusik heißt Country ... ?</t>
  </si>
  <si>
    <t>Thriller</t>
  </si>
  <si>
    <t>Comedy</t>
  </si>
  <si>
    <t>Slappstick</t>
  </si>
  <si>
    <t>Western</t>
  </si>
  <si>
    <t>Wie sollte - dem titel einer Sammlung von Bach-Stücken nach - ein Klavier sein?</t>
  </si>
  <si>
    <t>wohltemperiert</t>
  </si>
  <si>
    <t>wohlgeformt</t>
  </si>
  <si>
    <t>wohlbehalten</t>
  </si>
  <si>
    <t>vwohlerzogen</t>
  </si>
  <si>
    <t>Welches Kürzel ist auf fast jeder Computer-Tastatur zu finden?</t>
  </si>
  <si>
    <t>W e r   w i r d   M i l l i o n ä r ?</t>
  </si>
  <si>
    <t>garantierter Gewinn:</t>
  </si>
  <si>
    <t>Gewinn bein Nicht-Raten:</t>
  </si>
  <si>
    <t>Für welche gemeinsame Straftat eignet sich - dem Volksmund nach - ein richtig guter Kumpel</t>
  </si>
  <si>
    <t>Leni Riefenstahl</t>
  </si>
  <si>
    <t>Scharlach</t>
  </si>
  <si>
    <t>Fragen zu "Wer wird Millionär"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</si>
</sst>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44" fontId="9" fillId="2" borderId="0" xfId="18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4" fontId="2" fillId="2" borderId="0" xfId="18" applyFont="1" applyFill="1" applyBorder="1" applyAlignment="1">
      <alignment/>
    </xf>
    <xf numFmtId="0" fontId="2" fillId="2" borderId="0" xfId="0" applyFont="1" applyFill="1" applyBorder="1" applyAlignment="1">
      <alignment/>
    </xf>
    <xf numFmtId="44" fontId="0" fillId="2" borderId="0" xfId="18" applyFont="1" applyFill="1" applyBorder="1" applyAlignment="1">
      <alignment/>
    </xf>
    <xf numFmtId="44" fontId="0" fillId="2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3"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b/>
        <i/>
        <color rgb="FFFFFF00"/>
      </font>
      <fill>
        <patternFill patternType="solid"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20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9.140625" style="3" customWidth="1"/>
    <col min="2" max="2" width="26.7109375" style="3" customWidth="1"/>
    <col min="3" max="3" width="14.421875" style="3" bestFit="1" customWidth="1"/>
    <col min="4" max="4" width="28.57421875" style="3" bestFit="1" customWidth="1"/>
    <col min="5" max="6" width="3.00390625" style="3" bestFit="1" customWidth="1"/>
    <col min="7" max="7" width="17.28125" style="3" customWidth="1"/>
    <col min="8" max="8" width="8.00390625" style="3" bestFit="1" customWidth="1"/>
    <col min="9" max="9" width="11.421875" style="3" customWidth="1"/>
    <col min="10" max="10" width="11.8515625" style="3" bestFit="1" customWidth="1"/>
    <col min="11" max="16384" width="11.421875" style="3" customWidth="1"/>
  </cols>
  <sheetData>
    <row r="1" spans="1:4" ht="26.25">
      <c r="A1" s="2"/>
      <c r="B1" s="31" t="s">
        <v>253</v>
      </c>
      <c r="C1" s="32"/>
      <c r="D1" s="33"/>
    </row>
    <row r="2" spans="2:4" ht="13.5" thickBot="1">
      <c r="B2" s="34"/>
      <c r="C2" s="35"/>
      <c r="D2" s="36"/>
    </row>
    <row r="3" spans="1:5" ht="12.75">
      <c r="A3" s="3" t="s">
        <v>136</v>
      </c>
      <c r="B3" s="4">
        <v>17</v>
      </c>
      <c r="C3" s="30" t="s">
        <v>135</v>
      </c>
      <c r="D3" s="30"/>
      <c r="E3" s="3">
        <f>MAX(Fragen!A3:A102)</f>
        <v>50</v>
      </c>
    </row>
    <row r="5" ht="15">
      <c r="A5" s="5" t="str">
        <f>IF(D16&gt;=15,"MILLIONÄR",D16+1&amp;". Frage: "&amp;VLOOKUP(B3,Fragen!$A$3:$G$99,2))</f>
        <v>12. Frage: Herbert Grönemeyers "Männer" bestehen durch ihr Geld und ihre …?</v>
      </c>
    </row>
    <row r="6" spans="6:8" ht="12.75">
      <c r="F6" s="3">
        <v>15</v>
      </c>
      <c r="G6" s="6">
        <f aca="true" t="shared" si="0" ref="G6:G20">IF(F6&lt;=$D$16,H6,"")</f>
      </c>
      <c r="H6" s="3">
        <v>1000000</v>
      </c>
    </row>
    <row r="7" spans="2:8" ht="12.75">
      <c r="B7" s="7" t="s">
        <v>129</v>
      </c>
      <c r="C7" s="8"/>
      <c r="D7" s="7" t="s">
        <v>130</v>
      </c>
      <c r="F7" s="3">
        <v>14</v>
      </c>
      <c r="G7" s="9">
        <f t="shared" si="0"/>
      </c>
      <c r="H7" s="3">
        <v>500000</v>
      </c>
    </row>
    <row r="8" spans="2:8" ht="15.75">
      <c r="B8" s="14" t="str">
        <f>VLOOKUP(B3,Fragen!$A$3:$G$99,3)</f>
        <v>Männlichkeit</v>
      </c>
      <c r="C8" s="8"/>
      <c r="D8" s="14" t="str">
        <f>VLOOKUP(B3,Fragen!$A$3:$G$99,4)</f>
        <v>Lässigkeit</v>
      </c>
      <c r="F8" s="3">
        <v>13</v>
      </c>
      <c r="G8" s="9">
        <f t="shared" si="0"/>
      </c>
      <c r="H8" s="3">
        <v>250000</v>
      </c>
    </row>
    <row r="9" spans="2:8" ht="12.75">
      <c r="B9" s="8"/>
      <c r="C9" s="8"/>
      <c r="D9" s="8"/>
      <c r="F9" s="3">
        <v>12</v>
      </c>
      <c r="G9" s="9">
        <f t="shared" si="0"/>
      </c>
      <c r="H9" s="3">
        <v>64000</v>
      </c>
    </row>
    <row r="10" spans="2:8" ht="12.75">
      <c r="B10" s="7" t="s">
        <v>131</v>
      </c>
      <c r="C10" s="8"/>
      <c r="D10" s="7" t="s">
        <v>132</v>
      </c>
      <c r="F10" s="3">
        <v>11</v>
      </c>
      <c r="G10" s="9">
        <f t="shared" si="0"/>
        <v>32000</v>
      </c>
      <c r="H10" s="3">
        <v>32000</v>
      </c>
    </row>
    <row r="11" spans="2:8" ht="15.75">
      <c r="B11" s="14" t="str">
        <f>VLOOKUP(B3,Fragen!$A$3:$G$99,5)</f>
        <v>Heiterkeit</v>
      </c>
      <c r="C11" s="8"/>
      <c r="D11" s="14" t="str">
        <f>VLOOKUP(B3,Fragen!$A$3:$G$99,6)</f>
        <v>Ehrlichkeit</v>
      </c>
      <c r="F11" s="3">
        <v>10</v>
      </c>
      <c r="G11" s="6">
        <f t="shared" si="0"/>
        <v>16000</v>
      </c>
      <c r="H11" s="3">
        <v>16000</v>
      </c>
    </row>
    <row r="12" spans="6:8" ht="12.75">
      <c r="F12" s="3">
        <v>9</v>
      </c>
      <c r="G12" s="9">
        <f t="shared" si="0"/>
        <v>8000</v>
      </c>
      <c r="H12" s="3">
        <v>8000</v>
      </c>
    </row>
    <row r="13" spans="6:8" ht="12.75">
      <c r="F13" s="3">
        <v>8</v>
      </c>
      <c r="G13" s="9">
        <f t="shared" si="0"/>
        <v>4000</v>
      </c>
      <c r="H13" s="3">
        <v>4000</v>
      </c>
    </row>
    <row r="14" spans="1:8" ht="12.75">
      <c r="A14" s="10" t="s">
        <v>133</v>
      </c>
      <c r="B14" s="13">
        <v>2</v>
      </c>
      <c r="C14" s="10">
        <f>IF(B14="","",IF(OR(B14=1,B14=2,B14=3,B14=4),"","Bitte vernünftige Eingabe tätigen"))</f>
      </c>
      <c r="D14" s="28"/>
      <c r="E14" s="28"/>
      <c r="F14" s="3">
        <v>7</v>
      </c>
      <c r="G14" s="9">
        <f t="shared" si="0"/>
        <v>2000</v>
      </c>
      <c r="H14" s="3">
        <v>2000</v>
      </c>
    </row>
    <row r="15" spans="1:8" ht="12.75">
      <c r="A15" s="10"/>
      <c r="D15" s="28"/>
      <c r="E15" s="28"/>
      <c r="F15" s="3">
        <v>6</v>
      </c>
      <c r="G15" s="9">
        <f t="shared" si="0"/>
        <v>1000</v>
      </c>
      <c r="H15" s="3">
        <v>1000</v>
      </c>
    </row>
    <row r="16" spans="1:8" ht="12.75">
      <c r="A16" s="10" t="s">
        <v>134</v>
      </c>
      <c r="B16" s="15" t="str">
        <f>IF(B14="","",IF(VLOOKUP(B3,Fragen!$A$3:$G$102,7)=B14,"Richtige Antwort","Falsche Antwort"))</f>
        <v>Richtige Antwort</v>
      </c>
      <c r="D16" s="3">
        <v>11</v>
      </c>
      <c r="E16" s="28"/>
      <c r="F16" s="3">
        <v>5</v>
      </c>
      <c r="G16" s="6">
        <f t="shared" si="0"/>
        <v>500</v>
      </c>
      <c r="H16" s="3">
        <v>500</v>
      </c>
    </row>
    <row r="17" spans="4:8" ht="12.75">
      <c r="D17" s="28"/>
      <c r="E17" s="28"/>
      <c r="F17" s="3">
        <v>4</v>
      </c>
      <c r="G17" s="9">
        <f t="shared" si="0"/>
        <v>300</v>
      </c>
      <c r="H17" s="3">
        <v>300</v>
      </c>
    </row>
    <row r="18" spans="4:8" ht="12.75">
      <c r="D18" s="28"/>
      <c r="E18" s="28"/>
      <c r="F18" s="3">
        <v>3</v>
      </c>
      <c r="G18" s="9">
        <f t="shared" si="0"/>
        <v>200</v>
      </c>
      <c r="H18" s="3">
        <v>200</v>
      </c>
    </row>
    <row r="19" spans="2:8" ht="12.75">
      <c r="B19" s="3" t="s">
        <v>254</v>
      </c>
      <c r="C19" s="11">
        <f>IF(MAX(G6:G20)=1000000,1000000,IF(MAX(G6:G20)&gt;=16000,16000,IF(MAX(G6:G20)&gt;=500,500,0)))</f>
        <v>16000</v>
      </c>
      <c r="D19" s="29"/>
      <c r="E19" s="28"/>
      <c r="F19" s="3">
        <v>2</v>
      </c>
      <c r="G19" s="9">
        <f t="shared" si="0"/>
        <v>100</v>
      </c>
      <c r="H19" s="3">
        <v>100</v>
      </c>
    </row>
    <row r="20" spans="2:10" ht="12.75">
      <c r="B20" s="3" t="s">
        <v>255</v>
      </c>
      <c r="C20" s="12">
        <f>MAX(G6:G20)</f>
        <v>32000</v>
      </c>
      <c r="D20" s="28"/>
      <c r="E20" s="28"/>
      <c r="F20" s="3">
        <v>1</v>
      </c>
      <c r="G20" s="9">
        <f t="shared" si="0"/>
        <v>50</v>
      </c>
      <c r="H20" s="3">
        <v>50</v>
      </c>
      <c r="J20" s="12"/>
    </row>
  </sheetData>
  <mergeCells count="2">
    <mergeCell ref="C3:D3"/>
    <mergeCell ref="B1:D2"/>
  </mergeCells>
  <conditionalFormatting sqref="B16">
    <cfRule type="cellIs" priority="1" dxfId="0" operator="equal" stopIfTrue="1">
      <formula>"Richtige Antwort"</formula>
    </cfRule>
    <cfRule type="cellIs" priority="2" dxfId="1" operator="equal" stopIfTrue="1">
      <formula>"Falsche Antwort"</formula>
    </cfRule>
  </conditionalFormatting>
  <conditionalFormatting sqref="A5">
    <cfRule type="cellIs" priority="3" dxfId="2" operator="equal" stopIfTrue="1">
      <formula>"Millionär"</formula>
    </cfRule>
  </conditionalFormatting>
  <printOptions gridLines="1" headings="1"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02"/>
  <sheetViews>
    <sheetView workbookViewId="0" topLeftCell="A1">
      <selection activeCell="A3" sqref="A3"/>
    </sheetView>
  </sheetViews>
  <sheetFormatPr defaultColWidth="11.421875" defaultRowHeight="12.75"/>
  <cols>
    <col min="1" max="1" width="4.28125" style="0" customWidth="1"/>
    <col min="2" max="2" width="87.421875" style="0" bestFit="1" customWidth="1"/>
    <col min="3" max="3" width="18.140625" style="0" bestFit="1" customWidth="1"/>
    <col min="4" max="4" width="19.00390625" style="0" bestFit="1" customWidth="1"/>
    <col min="5" max="5" width="19.421875" style="0" bestFit="1" customWidth="1"/>
    <col min="6" max="6" width="21.00390625" style="0" bestFit="1" customWidth="1"/>
    <col min="7" max="7" width="7.00390625" style="1" bestFit="1" customWidth="1"/>
  </cols>
  <sheetData>
    <row r="1" spans="1:7" ht="26.25" thickBot="1">
      <c r="A1" s="37" t="s">
        <v>259</v>
      </c>
      <c r="B1" s="37"/>
      <c r="C1" s="37"/>
      <c r="D1" s="37"/>
      <c r="E1" s="37"/>
      <c r="F1" s="37"/>
      <c r="G1" s="37"/>
    </row>
    <row r="2" spans="1:7" ht="13.5" thickBot="1">
      <c r="A2" s="25" t="s">
        <v>141</v>
      </c>
      <c r="B2" s="26" t="s">
        <v>142</v>
      </c>
      <c r="C2" s="26" t="s">
        <v>129</v>
      </c>
      <c r="D2" s="26" t="s">
        <v>130</v>
      </c>
      <c r="E2" s="26" t="s">
        <v>131</v>
      </c>
      <c r="F2" s="26" t="s">
        <v>132</v>
      </c>
      <c r="G2" s="27" t="s">
        <v>143</v>
      </c>
    </row>
    <row r="3" spans="1:7" ht="12.75">
      <c r="A3" s="22">
        <v>1</v>
      </c>
      <c r="B3" s="23" t="s">
        <v>139</v>
      </c>
      <c r="C3" s="23" t="s">
        <v>0</v>
      </c>
      <c r="D3" s="23" t="s">
        <v>1</v>
      </c>
      <c r="E3" s="23" t="s">
        <v>2</v>
      </c>
      <c r="F3" s="23" t="s">
        <v>3</v>
      </c>
      <c r="G3" s="24">
        <v>2</v>
      </c>
    </row>
    <row r="4" spans="1:7" ht="12.75">
      <c r="A4" s="17">
        <v>2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8">
        <v>4</v>
      </c>
    </row>
    <row r="5" spans="1:7" ht="12.75">
      <c r="A5" s="17">
        <v>3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8">
        <v>4</v>
      </c>
    </row>
    <row r="6" spans="1:7" ht="12.75">
      <c r="A6" s="17">
        <v>4</v>
      </c>
      <c r="B6" s="16" t="s">
        <v>14</v>
      </c>
      <c r="C6" s="16" t="s">
        <v>15</v>
      </c>
      <c r="D6" s="16" t="s">
        <v>16</v>
      </c>
      <c r="E6" s="16" t="s">
        <v>17</v>
      </c>
      <c r="F6" s="16" t="s">
        <v>138</v>
      </c>
      <c r="G6" s="18">
        <v>3</v>
      </c>
    </row>
    <row r="7" spans="1:7" ht="12.75">
      <c r="A7" s="17">
        <v>5</v>
      </c>
      <c r="B7" s="16" t="s">
        <v>18</v>
      </c>
      <c r="C7" s="16" t="s">
        <v>19</v>
      </c>
      <c r="D7" s="16" t="s">
        <v>20</v>
      </c>
      <c r="E7" s="16" t="s">
        <v>21</v>
      </c>
      <c r="F7" s="16" t="s">
        <v>22</v>
      </c>
      <c r="G7" s="18">
        <v>3</v>
      </c>
    </row>
    <row r="8" spans="1:7" ht="12.75">
      <c r="A8" s="17">
        <v>6</v>
      </c>
      <c r="B8" s="16" t="s">
        <v>23</v>
      </c>
      <c r="C8" s="16" t="s">
        <v>24</v>
      </c>
      <c r="D8" s="16" t="s">
        <v>25</v>
      </c>
      <c r="E8" s="16" t="s">
        <v>26</v>
      </c>
      <c r="F8" s="16" t="s">
        <v>27</v>
      </c>
      <c r="G8" s="18">
        <v>1</v>
      </c>
    </row>
    <row r="9" spans="1:7" ht="12.75">
      <c r="A9" s="17">
        <v>7</v>
      </c>
      <c r="B9" s="16" t="s">
        <v>28</v>
      </c>
      <c r="C9" s="16" t="s">
        <v>29</v>
      </c>
      <c r="D9" s="16" t="s">
        <v>30</v>
      </c>
      <c r="E9" s="16" t="s">
        <v>31</v>
      </c>
      <c r="F9" s="16" t="s">
        <v>32</v>
      </c>
      <c r="G9" s="18">
        <v>3</v>
      </c>
    </row>
    <row r="10" spans="1:7" ht="12.75">
      <c r="A10" s="17">
        <v>8</v>
      </c>
      <c r="B10" s="16" t="s">
        <v>33</v>
      </c>
      <c r="C10" s="16" t="s">
        <v>34</v>
      </c>
      <c r="D10" s="16" t="s">
        <v>35</v>
      </c>
      <c r="E10" s="16" t="s">
        <v>36</v>
      </c>
      <c r="F10" s="16" t="s">
        <v>128</v>
      </c>
      <c r="G10" s="18">
        <v>1</v>
      </c>
    </row>
    <row r="11" spans="1:7" ht="12.75">
      <c r="A11" s="17">
        <v>9</v>
      </c>
      <c r="B11" s="16" t="s">
        <v>37</v>
      </c>
      <c r="C11" s="16" t="s">
        <v>38</v>
      </c>
      <c r="D11" s="16" t="s">
        <v>39</v>
      </c>
      <c r="E11" s="16" t="s">
        <v>40</v>
      </c>
      <c r="F11" s="16" t="s">
        <v>41</v>
      </c>
      <c r="G11" s="18">
        <v>2</v>
      </c>
    </row>
    <row r="12" spans="1:7" ht="12.75">
      <c r="A12" s="17">
        <v>10</v>
      </c>
      <c r="B12" s="16" t="s">
        <v>42</v>
      </c>
      <c r="C12" s="16" t="s">
        <v>43</v>
      </c>
      <c r="D12" s="16" t="s">
        <v>44</v>
      </c>
      <c r="E12" s="16" t="s">
        <v>45</v>
      </c>
      <c r="F12" s="16" t="s">
        <v>46</v>
      </c>
      <c r="G12" s="18">
        <v>3</v>
      </c>
    </row>
    <row r="13" spans="1:7" ht="12.75">
      <c r="A13" s="17">
        <v>11</v>
      </c>
      <c r="B13" s="16" t="s">
        <v>47</v>
      </c>
      <c r="C13" s="16" t="s">
        <v>27</v>
      </c>
      <c r="D13" s="16" t="s">
        <v>48</v>
      </c>
      <c r="E13" s="16" t="s">
        <v>49</v>
      </c>
      <c r="F13" s="16" t="s">
        <v>50</v>
      </c>
      <c r="G13" s="18">
        <v>1</v>
      </c>
    </row>
    <row r="14" spans="1:7" ht="12.75">
      <c r="A14" s="17">
        <v>12</v>
      </c>
      <c r="B14" s="16" t="s">
        <v>51</v>
      </c>
      <c r="C14" s="16" t="s">
        <v>52</v>
      </c>
      <c r="D14" s="16" t="s">
        <v>53</v>
      </c>
      <c r="E14" s="16" t="s">
        <v>54</v>
      </c>
      <c r="F14" s="16" t="s">
        <v>55</v>
      </c>
      <c r="G14" s="18">
        <v>3</v>
      </c>
    </row>
    <row r="15" spans="1:7" ht="12.75">
      <c r="A15" s="17">
        <v>13</v>
      </c>
      <c r="B15" s="16" t="s">
        <v>56</v>
      </c>
      <c r="C15" s="16" t="s">
        <v>57</v>
      </c>
      <c r="D15" s="16" t="s">
        <v>58</v>
      </c>
      <c r="E15" s="16" t="s">
        <v>59</v>
      </c>
      <c r="F15" s="16" t="s">
        <v>60</v>
      </c>
      <c r="G15" s="18">
        <v>4</v>
      </c>
    </row>
    <row r="16" spans="1:7" ht="12.75">
      <c r="A16" s="17">
        <v>14</v>
      </c>
      <c r="B16" s="16" t="s">
        <v>61</v>
      </c>
      <c r="C16" s="16" t="s">
        <v>137</v>
      </c>
      <c r="D16" s="16" t="s">
        <v>62</v>
      </c>
      <c r="E16" s="16" t="s">
        <v>63</v>
      </c>
      <c r="F16" s="16" t="s">
        <v>64</v>
      </c>
      <c r="G16" s="18">
        <v>4</v>
      </c>
    </row>
    <row r="17" spans="1:7" ht="12.75">
      <c r="A17" s="17">
        <v>15</v>
      </c>
      <c r="B17" s="16" t="s">
        <v>65</v>
      </c>
      <c r="C17" s="16" t="s">
        <v>66</v>
      </c>
      <c r="D17" s="16" t="s">
        <v>67</v>
      </c>
      <c r="E17" s="16" t="s">
        <v>258</v>
      </c>
      <c r="F17" s="16" t="s">
        <v>68</v>
      </c>
      <c r="G17" s="18">
        <v>4</v>
      </c>
    </row>
    <row r="18" spans="1:7" ht="12.75">
      <c r="A18" s="17">
        <v>16</v>
      </c>
      <c r="B18" s="16" t="s">
        <v>69</v>
      </c>
      <c r="C18" s="16" t="s">
        <v>70</v>
      </c>
      <c r="D18" s="16" t="s">
        <v>71</v>
      </c>
      <c r="E18" s="16" t="s">
        <v>72</v>
      </c>
      <c r="F18" s="16" t="s">
        <v>73</v>
      </c>
      <c r="G18" s="18">
        <v>3</v>
      </c>
    </row>
    <row r="19" spans="1:7" ht="12.75">
      <c r="A19" s="17">
        <v>17</v>
      </c>
      <c r="B19" s="16" t="s">
        <v>74</v>
      </c>
      <c r="C19" s="16" t="s">
        <v>75</v>
      </c>
      <c r="D19" s="16" t="s">
        <v>76</v>
      </c>
      <c r="E19" s="16" t="s">
        <v>77</v>
      </c>
      <c r="F19" s="16" t="s">
        <v>78</v>
      </c>
      <c r="G19" s="18">
        <v>2</v>
      </c>
    </row>
    <row r="20" spans="1:7" ht="12.75">
      <c r="A20" s="17">
        <v>18</v>
      </c>
      <c r="B20" s="16" t="s">
        <v>79</v>
      </c>
      <c r="C20" s="16" t="s">
        <v>80</v>
      </c>
      <c r="D20" s="16" t="s">
        <v>81</v>
      </c>
      <c r="E20" s="16" t="s">
        <v>82</v>
      </c>
      <c r="F20" s="16" t="s">
        <v>83</v>
      </c>
      <c r="G20" s="18">
        <v>1</v>
      </c>
    </row>
    <row r="21" spans="1:7" ht="12.75">
      <c r="A21" s="17">
        <v>19</v>
      </c>
      <c r="B21" s="16" t="s">
        <v>84</v>
      </c>
      <c r="C21" s="16" t="s">
        <v>85</v>
      </c>
      <c r="D21" s="16" t="s">
        <v>86</v>
      </c>
      <c r="E21" s="16" t="s">
        <v>87</v>
      </c>
      <c r="F21" s="16" t="s">
        <v>88</v>
      </c>
      <c r="G21" s="18">
        <v>2</v>
      </c>
    </row>
    <row r="22" spans="1:7" ht="12.75">
      <c r="A22" s="17">
        <v>20</v>
      </c>
      <c r="B22" s="16" t="s">
        <v>89</v>
      </c>
      <c r="C22" s="16" t="s">
        <v>90</v>
      </c>
      <c r="D22" s="16" t="s">
        <v>91</v>
      </c>
      <c r="E22" s="16" t="s">
        <v>92</v>
      </c>
      <c r="F22" s="16" t="s">
        <v>93</v>
      </c>
      <c r="G22" s="18">
        <v>4</v>
      </c>
    </row>
    <row r="23" spans="1:7" ht="12.75">
      <c r="A23" s="17">
        <v>21</v>
      </c>
      <c r="B23" s="16" t="s">
        <v>94</v>
      </c>
      <c r="C23" s="16" t="s">
        <v>95</v>
      </c>
      <c r="D23" s="16" t="s">
        <v>96</v>
      </c>
      <c r="E23" s="16" t="s">
        <v>97</v>
      </c>
      <c r="F23" s="16" t="s">
        <v>98</v>
      </c>
      <c r="G23" s="18">
        <v>3</v>
      </c>
    </row>
    <row r="24" spans="1:7" ht="12.75">
      <c r="A24" s="17">
        <v>22</v>
      </c>
      <c r="B24" s="16" t="s">
        <v>99</v>
      </c>
      <c r="C24" s="16" t="s">
        <v>100</v>
      </c>
      <c r="D24" s="16" t="s">
        <v>101</v>
      </c>
      <c r="E24" s="16" t="s">
        <v>102</v>
      </c>
      <c r="F24" s="16" t="s">
        <v>103</v>
      </c>
      <c r="G24" s="18">
        <v>4</v>
      </c>
    </row>
    <row r="25" spans="1:7" ht="12.75">
      <c r="A25" s="17">
        <v>23</v>
      </c>
      <c r="B25" s="16" t="s">
        <v>104</v>
      </c>
      <c r="C25" s="16" t="s">
        <v>105</v>
      </c>
      <c r="D25" s="16" t="s">
        <v>106</v>
      </c>
      <c r="E25" s="16" t="s">
        <v>107</v>
      </c>
      <c r="F25" s="16" t="s">
        <v>108</v>
      </c>
      <c r="G25" s="18">
        <v>4</v>
      </c>
    </row>
    <row r="26" spans="1:7" ht="12.75">
      <c r="A26" s="17">
        <v>24</v>
      </c>
      <c r="B26" s="16" t="s">
        <v>109</v>
      </c>
      <c r="C26" s="16" t="s">
        <v>110</v>
      </c>
      <c r="D26" s="16" t="s">
        <v>111</v>
      </c>
      <c r="E26" s="16" t="s">
        <v>140</v>
      </c>
      <c r="F26" s="16" t="s">
        <v>112</v>
      </c>
      <c r="G26" s="18">
        <v>4</v>
      </c>
    </row>
    <row r="27" spans="1:7" ht="12.75">
      <c r="A27" s="17">
        <v>25</v>
      </c>
      <c r="B27" s="16" t="s">
        <v>113</v>
      </c>
      <c r="C27" s="16">
        <v>69</v>
      </c>
      <c r="D27" s="16">
        <v>70</v>
      </c>
      <c r="E27" s="16">
        <v>74</v>
      </c>
      <c r="F27" s="16">
        <v>78</v>
      </c>
      <c r="G27" s="18">
        <v>3</v>
      </c>
    </row>
    <row r="28" spans="1:7" ht="12.75">
      <c r="A28" s="17">
        <v>26</v>
      </c>
      <c r="B28" s="16" t="s">
        <v>114</v>
      </c>
      <c r="C28" s="16" t="s">
        <v>115</v>
      </c>
      <c r="D28" s="16" t="s">
        <v>116</v>
      </c>
      <c r="E28" s="16" t="s">
        <v>257</v>
      </c>
      <c r="F28" s="16" t="s">
        <v>117</v>
      </c>
      <c r="G28" s="18">
        <v>2</v>
      </c>
    </row>
    <row r="29" spans="1:7" ht="12.75">
      <c r="A29" s="17">
        <v>27</v>
      </c>
      <c r="B29" s="16" t="s">
        <v>118</v>
      </c>
      <c r="C29" s="16" t="s">
        <v>119</v>
      </c>
      <c r="D29" s="16" t="s">
        <v>120</v>
      </c>
      <c r="E29" s="16" t="s">
        <v>121</v>
      </c>
      <c r="F29" s="16" t="s">
        <v>122</v>
      </c>
      <c r="G29" s="18">
        <v>2</v>
      </c>
    </row>
    <row r="30" spans="1:7" ht="12.75">
      <c r="A30" s="17">
        <v>28</v>
      </c>
      <c r="B30" s="16" t="s">
        <v>123</v>
      </c>
      <c r="C30" s="16" t="s">
        <v>124</v>
      </c>
      <c r="D30" s="16" t="s">
        <v>125</v>
      </c>
      <c r="E30" s="16" t="s">
        <v>126</v>
      </c>
      <c r="F30" s="16" t="s">
        <v>127</v>
      </c>
      <c r="G30" s="18">
        <v>3</v>
      </c>
    </row>
    <row r="31" spans="1:7" ht="12.75">
      <c r="A31" s="17">
        <v>29</v>
      </c>
      <c r="B31" s="16" t="s">
        <v>144</v>
      </c>
      <c r="C31" s="16" t="s">
        <v>145</v>
      </c>
      <c r="D31" s="16" t="s">
        <v>146</v>
      </c>
      <c r="E31" s="16" t="s">
        <v>147</v>
      </c>
      <c r="F31" s="16" t="s">
        <v>148</v>
      </c>
      <c r="G31" s="18">
        <v>1</v>
      </c>
    </row>
    <row r="32" spans="1:7" ht="12.75">
      <c r="A32" s="17">
        <v>30</v>
      </c>
      <c r="B32" s="16" t="s">
        <v>149</v>
      </c>
      <c r="C32" s="16" t="s">
        <v>150</v>
      </c>
      <c r="D32" s="16" t="s">
        <v>151</v>
      </c>
      <c r="E32" s="16" t="s">
        <v>152</v>
      </c>
      <c r="F32" s="16" t="s">
        <v>153</v>
      </c>
      <c r="G32" s="18">
        <v>4</v>
      </c>
    </row>
    <row r="33" spans="1:7" ht="12.75">
      <c r="A33" s="17">
        <v>31</v>
      </c>
      <c r="B33" s="16" t="s">
        <v>154</v>
      </c>
      <c r="C33" s="16" t="s">
        <v>155</v>
      </c>
      <c r="D33" s="16" t="s">
        <v>156</v>
      </c>
      <c r="E33" s="16" t="s">
        <v>157</v>
      </c>
      <c r="F33" s="16" t="s">
        <v>158</v>
      </c>
      <c r="G33" s="18">
        <v>4</v>
      </c>
    </row>
    <row r="34" spans="1:7" ht="12.75">
      <c r="A34" s="17">
        <v>32</v>
      </c>
      <c r="B34" s="16" t="s">
        <v>252</v>
      </c>
      <c r="C34" s="16" t="s">
        <v>159</v>
      </c>
      <c r="D34" s="16" t="s">
        <v>160</v>
      </c>
      <c r="E34" s="16" t="s">
        <v>161</v>
      </c>
      <c r="F34" s="16" t="s">
        <v>162</v>
      </c>
      <c r="G34" s="18">
        <v>3</v>
      </c>
    </row>
    <row r="35" spans="1:7" ht="12.75">
      <c r="A35" s="17">
        <v>33</v>
      </c>
      <c r="B35" s="16" t="s">
        <v>163</v>
      </c>
      <c r="C35" s="16" t="s">
        <v>164</v>
      </c>
      <c r="D35" s="16" t="s">
        <v>165</v>
      </c>
      <c r="E35" s="16" t="s">
        <v>166</v>
      </c>
      <c r="F35" s="16" t="s">
        <v>167</v>
      </c>
      <c r="G35" s="18">
        <v>3</v>
      </c>
    </row>
    <row r="36" spans="1:7" ht="12.75">
      <c r="A36" s="17">
        <v>34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8">
        <v>3</v>
      </c>
    </row>
    <row r="37" spans="1:7" ht="12.75">
      <c r="A37" s="17">
        <v>35</v>
      </c>
      <c r="B37" s="16" t="s">
        <v>173</v>
      </c>
      <c r="C37" s="16" t="s">
        <v>174</v>
      </c>
      <c r="D37" s="16" t="s">
        <v>175</v>
      </c>
      <c r="E37" s="16" t="s">
        <v>176</v>
      </c>
      <c r="F37" s="16" t="s">
        <v>177</v>
      </c>
      <c r="G37" s="18">
        <v>2</v>
      </c>
    </row>
    <row r="38" spans="1:7" ht="12.75">
      <c r="A38" s="17">
        <v>36</v>
      </c>
      <c r="B38" s="16" t="s">
        <v>256</v>
      </c>
      <c r="C38" s="16" t="s">
        <v>178</v>
      </c>
      <c r="D38" s="16" t="s">
        <v>179</v>
      </c>
      <c r="E38" s="16" t="s">
        <v>180</v>
      </c>
      <c r="F38" s="16" t="s">
        <v>181</v>
      </c>
      <c r="G38" s="18">
        <v>4</v>
      </c>
    </row>
    <row r="39" spans="1:7" ht="12.75">
      <c r="A39" s="17">
        <v>37</v>
      </c>
      <c r="B39" s="16" t="s">
        <v>182</v>
      </c>
      <c r="C39" s="16" t="s">
        <v>183</v>
      </c>
      <c r="D39" s="16" t="s">
        <v>184</v>
      </c>
      <c r="E39" s="16" t="s">
        <v>185</v>
      </c>
      <c r="F39" s="16" t="s">
        <v>186</v>
      </c>
      <c r="G39" s="18">
        <v>1</v>
      </c>
    </row>
    <row r="40" spans="1:7" ht="12.75">
      <c r="A40" s="17">
        <v>38</v>
      </c>
      <c r="B40" s="16" t="s">
        <v>187</v>
      </c>
      <c r="C40" s="16" t="s">
        <v>188</v>
      </c>
      <c r="D40" s="16" t="s">
        <v>189</v>
      </c>
      <c r="E40" s="16" t="s">
        <v>190</v>
      </c>
      <c r="F40" s="16" t="s">
        <v>191</v>
      </c>
      <c r="G40" s="18">
        <v>4</v>
      </c>
    </row>
    <row r="41" spans="1:7" ht="12.75">
      <c r="A41" s="17">
        <v>39</v>
      </c>
      <c r="B41" s="16" t="s">
        <v>192</v>
      </c>
      <c r="C41" s="16" t="s">
        <v>193</v>
      </c>
      <c r="D41" s="16" t="s">
        <v>194</v>
      </c>
      <c r="E41" s="16" t="s">
        <v>195</v>
      </c>
      <c r="F41" s="16" t="s">
        <v>196</v>
      </c>
      <c r="G41" s="18">
        <v>1</v>
      </c>
    </row>
    <row r="42" spans="1:7" ht="12.75">
      <c r="A42" s="17">
        <v>40</v>
      </c>
      <c r="B42" s="16" t="s">
        <v>197</v>
      </c>
      <c r="C42" s="16" t="s">
        <v>198</v>
      </c>
      <c r="D42" s="16" t="s">
        <v>199</v>
      </c>
      <c r="E42" s="16" t="s">
        <v>200</v>
      </c>
      <c r="F42" s="16" t="s">
        <v>201</v>
      </c>
      <c r="G42" s="18">
        <v>4</v>
      </c>
    </row>
    <row r="43" spans="1:7" ht="12.75">
      <c r="A43" s="17">
        <v>41</v>
      </c>
      <c r="B43" s="16" t="s">
        <v>202</v>
      </c>
      <c r="C43" s="16" t="s">
        <v>203</v>
      </c>
      <c r="D43" s="16" t="s">
        <v>204</v>
      </c>
      <c r="E43" s="16" t="s">
        <v>205</v>
      </c>
      <c r="F43" s="16" t="s">
        <v>206</v>
      </c>
      <c r="G43" s="18">
        <v>1</v>
      </c>
    </row>
    <row r="44" spans="1:7" ht="12.75">
      <c r="A44" s="17">
        <v>42</v>
      </c>
      <c r="B44" s="16" t="s">
        <v>207</v>
      </c>
      <c r="C44" s="16" t="s">
        <v>208</v>
      </c>
      <c r="D44" s="16" t="s">
        <v>209</v>
      </c>
      <c r="E44" s="16" t="s">
        <v>210</v>
      </c>
      <c r="F44" s="16" t="s">
        <v>211</v>
      </c>
      <c r="G44" s="18">
        <v>3</v>
      </c>
    </row>
    <row r="45" spans="1:7" ht="12.75">
      <c r="A45" s="17">
        <v>43</v>
      </c>
      <c r="B45" s="16" t="s">
        <v>212</v>
      </c>
      <c r="C45" s="16" t="s">
        <v>213</v>
      </c>
      <c r="D45" s="16" t="s">
        <v>214</v>
      </c>
      <c r="E45" s="16" t="s">
        <v>215</v>
      </c>
      <c r="F45" s="16" t="s">
        <v>216</v>
      </c>
      <c r="G45" s="18">
        <v>2</v>
      </c>
    </row>
    <row r="46" spans="1:7" ht="12.75">
      <c r="A46" s="17">
        <v>44</v>
      </c>
      <c r="B46" s="16" t="s">
        <v>217</v>
      </c>
      <c r="C46" s="16" t="s">
        <v>218</v>
      </c>
      <c r="D46" s="16" t="s">
        <v>219</v>
      </c>
      <c r="E46" s="16" t="s">
        <v>220</v>
      </c>
      <c r="F46" s="16" t="s">
        <v>221</v>
      </c>
      <c r="G46" s="18">
        <v>2</v>
      </c>
    </row>
    <row r="47" spans="1:7" ht="12.75">
      <c r="A47" s="17">
        <v>45</v>
      </c>
      <c r="B47" s="16" t="s">
        <v>226</v>
      </c>
      <c r="C47" s="16" t="s">
        <v>222</v>
      </c>
      <c r="D47" s="16" t="s">
        <v>223</v>
      </c>
      <c r="E47" s="16" t="s">
        <v>224</v>
      </c>
      <c r="F47" s="16" t="s">
        <v>225</v>
      </c>
      <c r="G47" s="18">
        <v>2</v>
      </c>
    </row>
    <row r="48" spans="1:7" ht="12.75">
      <c r="A48" s="17">
        <v>46</v>
      </c>
      <c r="B48" s="16" t="s">
        <v>227</v>
      </c>
      <c r="C48" s="16" t="s">
        <v>228</v>
      </c>
      <c r="D48" s="16" t="s">
        <v>229</v>
      </c>
      <c r="E48" s="16" t="s">
        <v>230</v>
      </c>
      <c r="F48" s="16" t="s">
        <v>231</v>
      </c>
      <c r="G48" s="18">
        <v>1</v>
      </c>
    </row>
    <row r="49" spans="1:7" ht="12.75">
      <c r="A49" s="17">
        <v>47</v>
      </c>
      <c r="B49" s="16" t="s">
        <v>232</v>
      </c>
      <c r="C49" s="16" t="s">
        <v>233</v>
      </c>
      <c r="D49" s="16" t="s">
        <v>234</v>
      </c>
      <c r="E49" s="16" t="s">
        <v>235</v>
      </c>
      <c r="F49" s="16" t="s">
        <v>236</v>
      </c>
      <c r="G49" s="18">
        <v>3</v>
      </c>
    </row>
    <row r="50" spans="1:7" ht="12.75">
      <c r="A50" s="17">
        <v>48</v>
      </c>
      <c r="B50" s="16" t="s">
        <v>237</v>
      </c>
      <c r="C50" s="16" t="s">
        <v>238</v>
      </c>
      <c r="D50" s="16" t="s">
        <v>239</v>
      </c>
      <c r="E50" s="16" t="s">
        <v>240</v>
      </c>
      <c r="F50" s="16" t="s">
        <v>241</v>
      </c>
      <c r="G50" s="18">
        <v>1</v>
      </c>
    </row>
    <row r="51" spans="1:7" ht="12.75">
      <c r="A51" s="17">
        <v>49</v>
      </c>
      <c r="B51" s="16" t="s">
        <v>242</v>
      </c>
      <c r="C51" s="16" t="s">
        <v>243</v>
      </c>
      <c r="D51" s="16" t="s">
        <v>244</v>
      </c>
      <c r="E51" s="16" t="s">
        <v>245</v>
      </c>
      <c r="F51" s="16" t="s">
        <v>246</v>
      </c>
      <c r="G51" s="18">
        <v>4</v>
      </c>
    </row>
    <row r="52" spans="1:7" ht="12.75">
      <c r="A52" s="17">
        <v>50</v>
      </c>
      <c r="B52" s="16" t="s">
        <v>247</v>
      </c>
      <c r="C52" s="16" t="s">
        <v>248</v>
      </c>
      <c r="D52" s="16" t="s">
        <v>249</v>
      </c>
      <c r="E52" s="16" t="s">
        <v>250</v>
      </c>
      <c r="F52" s="16" t="s">
        <v>251</v>
      </c>
      <c r="G52" s="18">
        <v>1</v>
      </c>
    </row>
    <row r="53" spans="1:7" ht="12.75">
      <c r="A53" s="17"/>
      <c r="B53" s="16"/>
      <c r="C53" s="16"/>
      <c r="D53" s="16"/>
      <c r="E53" s="16"/>
      <c r="F53" s="16"/>
      <c r="G53" s="18"/>
    </row>
    <row r="54" spans="1:7" ht="12.75">
      <c r="A54" s="17"/>
      <c r="B54" s="16"/>
      <c r="C54" s="16"/>
      <c r="D54" s="16"/>
      <c r="E54" s="16"/>
      <c r="F54" s="16"/>
      <c r="G54" s="18"/>
    </row>
    <row r="55" spans="1:7" ht="12.75">
      <c r="A55" s="17"/>
      <c r="B55" s="16"/>
      <c r="C55" s="16"/>
      <c r="D55" s="16"/>
      <c r="E55" s="16"/>
      <c r="F55" s="16"/>
      <c r="G55" s="18"/>
    </row>
    <row r="56" spans="1:7" ht="12.75">
      <c r="A56" s="17"/>
      <c r="B56" s="16"/>
      <c r="C56" s="16"/>
      <c r="D56" s="16"/>
      <c r="E56" s="16"/>
      <c r="F56" s="16"/>
      <c r="G56" s="18"/>
    </row>
    <row r="57" spans="1:7" ht="12.75">
      <c r="A57" s="17"/>
      <c r="B57" s="16"/>
      <c r="C57" s="16"/>
      <c r="D57" s="16"/>
      <c r="E57" s="16"/>
      <c r="F57" s="16"/>
      <c r="G57" s="18"/>
    </row>
    <row r="58" spans="1:7" ht="12.75">
      <c r="A58" s="17"/>
      <c r="B58" s="16"/>
      <c r="C58" s="16"/>
      <c r="D58" s="16"/>
      <c r="E58" s="16"/>
      <c r="F58" s="16"/>
      <c r="G58" s="18"/>
    </row>
    <row r="59" spans="1:7" ht="12.75">
      <c r="A59" s="17"/>
      <c r="B59" s="16"/>
      <c r="C59" s="16"/>
      <c r="D59" s="16"/>
      <c r="E59" s="16"/>
      <c r="F59" s="16"/>
      <c r="G59" s="18"/>
    </row>
    <row r="60" spans="1:7" ht="12.75">
      <c r="A60" s="17"/>
      <c r="B60" s="16"/>
      <c r="C60" s="16"/>
      <c r="D60" s="16"/>
      <c r="E60" s="16"/>
      <c r="F60" s="16"/>
      <c r="G60" s="18"/>
    </row>
    <row r="61" spans="1:7" ht="12.75">
      <c r="A61" s="17"/>
      <c r="B61" s="16"/>
      <c r="C61" s="16"/>
      <c r="D61" s="16"/>
      <c r="E61" s="16"/>
      <c r="F61" s="16"/>
      <c r="G61" s="18"/>
    </row>
    <row r="62" spans="1:7" ht="12.75">
      <c r="A62" s="17"/>
      <c r="B62" s="16"/>
      <c r="C62" s="16"/>
      <c r="D62" s="16"/>
      <c r="E62" s="16"/>
      <c r="F62" s="16"/>
      <c r="G62" s="18"/>
    </row>
    <row r="63" spans="1:7" ht="12.75">
      <c r="A63" s="17"/>
      <c r="B63" s="16"/>
      <c r="C63" s="16"/>
      <c r="D63" s="16"/>
      <c r="E63" s="16"/>
      <c r="F63" s="16"/>
      <c r="G63" s="18"/>
    </row>
    <row r="64" spans="1:7" ht="12.75">
      <c r="A64" s="17"/>
      <c r="B64" s="16"/>
      <c r="C64" s="16"/>
      <c r="D64" s="16"/>
      <c r="E64" s="16"/>
      <c r="F64" s="16"/>
      <c r="G64" s="18"/>
    </row>
    <row r="65" spans="1:7" ht="12.75">
      <c r="A65" s="17"/>
      <c r="B65" s="16"/>
      <c r="C65" s="16"/>
      <c r="D65" s="16"/>
      <c r="E65" s="16"/>
      <c r="F65" s="16"/>
      <c r="G65" s="18"/>
    </row>
    <row r="66" spans="1:7" ht="12.75">
      <c r="A66" s="17"/>
      <c r="B66" s="16"/>
      <c r="C66" s="16"/>
      <c r="D66" s="16"/>
      <c r="E66" s="16"/>
      <c r="F66" s="16"/>
      <c r="G66" s="18"/>
    </row>
    <row r="67" spans="1:7" ht="12.75">
      <c r="A67" s="17"/>
      <c r="B67" s="16"/>
      <c r="C67" s="16"/>
      <c r="D67" s="16"/>
      <c r="E67" s="16"/>
      <c r="F67" s="16"/>
      <c r="G67" s="18"/>
    </row>
    <row r="68" spans="1:7" ht="12.75">
      <c r="A68" s="17"/>
      <c r="B68" s="16"/>
      <c r="C68" s="16"/>
      <c r="D68" s="16"/>
      <c r="E68" s="16"/>
      <c r="F68" s="16"/>
      <c r="G68" s="18"/>
    </row>
    <row r="69" spans="1:7" ht="12.75">
      <c r="A69" s="17"/>
      <c r="B69" s="16"/>
      <c r="C69" s="16"/>
      <c r="D69" s="16"/>
      <c r="E69" s="16"/>
      <c r="F69" s="16"/>
      <c r="G69" s="18"/>
    </row>
    <row r="70" spans="1:7" ht="12.75">
      <c r="A70" s="17"/>
      <c r="B70" s="16"/>
      <c r="C70" s="16"/>
      <c r="D70" s="16"/>
      <c r="E70" s="16"/>
      <c r="F70" s="16"/>
      <c r="G70" s="18"/>
    </row>
    <row r="71" spans="1:7" ht="12.75">
      <c r="A71" s="17"/>
      <c r="B71" s="16"/>
      <c r="C71" s="16"/>
      <c r="D71" s="16"/>
      <c r="E71" s="16"/>
      <c r="F71" s="16"/>
      <c r="G71" s="18"/>
    </row>
    <row r="72" spans="1:7" ht="12.75">
      <c r="A72" s="17"/>
      <c r="B72" s="16"/>
      <c r="C72" s="16"/>
      <c r="D72" s="16"/>
      <c r="E72" s="16"/>
      <c r="F72" s="16"/>
      <c r="G72" s="18"/>
    </row>
    <row r="73" spans="1:7" ht="12.75">
      <c r="A73" s="17"/>
      <c r="B73" s="16"/>
      <c r="C73" s="16"/>
      <c r="D73" s="16"/>
      <c r="E73" s="16"/>
      <c r="F73" s="16"/>
      <c r="G73" s="18"/>
    </row>
    <row r="74" spans="1:7" ht="12.75">
      <c r="A74" s="17"/>
      <c r="B74" s="16"/>
      <c r="C74" s="16"/>
      <c r="D74" s="16"/>
      <c r="E74" s="16"/>
      <c r="F74" s="16"/>
      <c r="G74" s="18"/>
    </row>
    <row r="75" spans="1:7" ht="12.75">
      <c r="A75" s="17"/>
      <c r="B75" s="16"/>
      <c r="C75" s="16"/>
      <c r="D75" s="16"/>
      <c r="E75" s="16"/>
      <c r="F75" s="16"/>
      <c r="G75" s="18"/>
    </row>
    <row r="76" spans="1:7" ht="12.75">
      <c r="A76" s="17"/>
      <c r="B76" s="16"/>
      <c r="C76" s="16"/>
      <c r="D76" s="16"/>
      <c r="E76" s="16"/>
      <c r="F76" s="16"/>
      <c r="G76" s="18"/>
    </row>
    <row r="77" spans="1:7" ht="12.75">
      <c r="A77" s="17"/>
      <c r="B77" s="16"/>
      <c r="C77" s="16"/>
      <c r="D77" s="16"/>
      <c r="E77" s="16"/>
      <c r="F77" s="16"/>
      <c r="G77" s="18"/>
    </row>
    <row r="78" spans="1:7" ht="12.75">
      <c r="A78" s="17"/>
      <c r="B78" s="16"/>
      <c r="C78" s="16"/>
      <c r="D78" s="16"/>
      <c r="E78" s="16"/>
      <c r="F78" s="16"/>
      <c r="G78" s="18"/>
    </row>
    <row r="79" spans="1:7" ht="12.75">
      <c r="A79" s="17"/>
      <c r="B79" s="16"/>
      <c r="C79" s="16"/>
      <c r="D79" s="16"/>
      <c r="E79" s="16"/>
      <c r="F79" s="16"/>
      <c r="G79" s="18"/>
    </row>
    <row r="80" spans="1:7" ht="12.75">
      <c r="A80" s="17"/>
      <c r="B80" s="16"/>
      <c r="C80" s="16"/>
      <c r="D80" s="16"/>
      <c r="E80" s="16"/>
      <c r="F80" s="16"/>
      <c r="G80" s="18"/>
    </row>
    <row r="81" spans="1:7" ht="12.75">
      <c r="A81" s="17"/>
      <c r="B81" s="16"/>
      <c r="C81" s="16"/>
      <c r="D81" s="16"/>
      <c r="E81" s="16"/>
      <c r="F81" s="16"/>
      <c r="G81" s="18"/>
    </row>
    <row r="82" spans="1:7" ht="12.75">
      <c r="A82" s="17"/>
      <c r="B82" s="16"/>
      <c r="C82" s="16"/>
      <c r="D82" s="16"/>
      <c r="E82" s="16"/>
      <c r="F82" s="16"/>
      <c r="G82" s="18"/>
    </row>
    <row r="83" spans="1:7" ht="12.75">
      <c r="A83" s="17"/>
      <c r="B83" s="16"/>
      <c r="C83" s="16"/>
      <c r="D83" s="16"/>
      <c r="E83" s="16"/>
      <c r="F83" s="16"/>
      <c r="G83" s="18"/>
    </row>
    <row r="84" spans="1:7" ht="12.75">
      <c r="A84" s="17"/>
      <c r="B84" s="16"/>
      <c r="C84" s="16"/>
      <c r="D84" s="16"/>
      <c r="E84" s="16"/>
      <c r="F84" s="16"/>
      <c r="G84" s="18"/>
    </row>
    <row r="85" spans="1:7" ht="12.75">
      <c r="A85" s="17"/>
      <c r="B85" s="16"/>
      <c r="C85" s="16"/>
      <c r="D85" s="16"/>
      <c r="E85" s="16"/>
      <c r="F85" s="16"/>
      <c r="G85" s="18"/>
    </row>
    <row r="86" spans="1:7" ht="12.75">
      <c r="A86" s="17"/>
      <c r="B86" s="16"/>
      <c r="C86" s="16"/>
      <c r="D86" s="16"/>
      <c r="E86" s="16"/>
      <c r="F86" s="16"/>
      <c r="G86" s="18"/>
    </row>
    <row r="87" spans="1:7" ht="12.75">
      <c r="A87" s="17"/>
      <c r="B87" s="16"/>
      <c r="C87" s="16"/>
      <c r="D87" s="16"/>
      <c r="E87" s="16"/>
      <c r="F87" s="16"/>
      <c r="G87" s="18"/>
    </row>
    <row r="88" spans="1:7" ht="12.75">
      <c r="A88" s="17"/>
      <c r="B88" s="16"/>
      <c r="C88" s="16"/>
      <c r="D88" s="16"/>
      <c r="E88" s="16"/>
      <c r="F88" s="16"/>
      <c r="G88" s="18"/>
    </row>
    <row r="89" spans="1:7" ht="12.75">
      <c r="A89" s="17"/>
      <c r="B89" s="16"/>
      <c r="C89" s="16"/>
      <c r="D89" s="16"/>
      <c r="E89" s="16"/>
      <c r="F89" s="16"/>
      <c r="G89" s="18"/>
    </row>
    <row r="90" spans="1:7" ht="12.75">
      <c r="A90" s="17"/>
      <c r="B90" s="16"/>
      <c r="C90" s="16"/>
      <c r="D90" s="16"/>
      <c r="E90" s="16"/>
      <c r="F90" s="16"/>
      <c r="G90" s="18"/>
    </row>
    <row r="91" spans="1:7" ht="12.75">
      <c r="A91" s="17"/>
      <c r="B91" s="16"/>
      <c r="C91" s="16"/>
      <c r="D91" s="16"/>
      <c r="E91" s="16"/>
      <c r="F91" s="16"/>
      <c r="G91" s="18"/>
    </row>
    <row r="92" spans="1:7" ht="12.75">
      <c r="A92" s="17"/>
      <c r="B92" s="16"/>
      <c r="C92" s="16"/>
      <c r="D92" s="16"/>
      <c r="E92" s="16"/>
      <c r="F92" s="16"/>
      <c r="G92" s="18"/>
    </row>
    <row r="93" spans="1:7" ht="12.75">
      <c r="A93" s="17"/>
      <c r="B93" s="16"/>
      <c r="C93" s="16"/>
      <c r="D93" s="16"/>
      <c r="E93" s="16"/>
      <c r="F93" s="16"/>
      <c r="G93" s="18"/>
    </row>
    <row r="94" spans="1:7" ht="12.75">
      <c r="A94" s="17"/>
      <c r="B94" s="16"/>
      <c r="C94" s="16"/>
      <c r="D94" s="16"/>
      <c r="E94" s="16"/>
      <c r="F94" s="16"/>
      <c r="G94" s="18"/>
    </row>
    <row r="95" spans="1:7" ht="12.75">
      <c r="A95" s="17"/>
      <c r="B95" s="16"/>
      <c r="C95" s="16"/>
      <c r="D95" s="16"/>
      <c r="E95" s="16"/>
      <c r="F95" s="16"/>
      <c r="G95" s="18"/>
    </row>
    <row r="96" spans="1:7" ht="12.75">
      <c r="A96" s="17"/>
      <c r="B96" s="16"/>
      <c r="C96" s="16"/>
      <c r="D96" s="16"/>
      <c r="E96" s="16"/>
      <c r="F96" s="16"/>
      <c r="G96" s="18"/>
    </row>
    <row r="97" spans="1:7" ht="12.75">
      <c r="A97" s="17"/>
      <c r="B97" s="16"/>
      <c r="C97" s="16"/>
      <c r="D97" s="16"/>
      <c r="E97" s="16"/>
      <c r="F97" s="16"/>
      <c r="G97" s="18"/>
    </row>
    <row r="98" spans="1:7" ht="12.75">
      <c r="A98" s="17"/>
      <c r="B98" s="16"/>
      <c r="C98" s="16"/>
      <c r="D98" s="16"/>
      <c r="E98" s="16"/>
      <c r="F98" s="16"/>
      <c r="G98" s="18"/>
    </row>
    <row r="99" spans="1:7" ht="12.75">
      <c r="A99" s="17"/>
      <c r="B99" s="16"/>
      <c r="C99" s="16"/>
      <c r="D99" s="16"/>
      <c r="E99" s="16"/>
      <c r="F99" s="16"/>
      <c r="G99" s="18"/>
    </row>
    <row r="100" spans="1:7" ht="12.75">
      <c r="A100" s="17"/>
      <c r="B100" s="16"/>
      <c r="C100" s="16"/>
      <c r="D100" s="16"/>
      <c r="E100" s="16"/>
      <c r="F100" s="16"/>
      <c r="G100" s="18"/>
    </row>
    <row r="101" spans="1:7" ht="12.75">
      <c r="A101" s="17"/>
      <c r="B101" s="16"/>
      <c r="C101" s="16"/>
      <c r="D101" s="16"/>
      <c r="E101" s="16"/>
      <c r="F101" s="16"/>
      <c r="G101" s="18"/>
    </row>
    <row r="102" spans="1:7" ht="13.5" thickBot="1">
      <c r="A102" s="19"/>
      <c r="B102" s="20"/>
      <c r="C102" s="20"/>
      <c r="D102" s="20"/>
      <c r="E102" s="20"/>
      <c r="F102" s="20"/>
      <c r="G102" s="21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2003-04-05T19:29:24Z</cp:lastPrinted>
  <dcterms:created xsi:type="dcterms:W3CDTF">2003-04-05T15:47:33Z</dcterms:created>
  <dcterms:modified xsi:type="dcterms:W3CDTF">2003-04-06T18:31:41Z</dcterms:modified>
  <cp:category/>
  <cp:version/>
  <cp:contentType/>
  <cp:contentStatus/>
</cp:coreProperties>
</file>