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8700" activeTab="0"/>
  </bookViews>
  <sheets>
    <sheet name="Muster" sheetId="1" r:id="rId1"/>
    <sheet name="Schüler" sheetId="2" r:id="rId2"/>
  </sheets>
  <definedNames/>
  <calcPr fullCalcOnLoad="1"/>
</workbook>
</file>

<file path=xl/sharedStrings.xml><?xml version="1.0" encoding="utf-8"?>
<sst xmlns="http://schemas.openxmlformats.org/spreadsheetml/2006/main" count="62" uniqueCount="30">
  <si>
    <t>Bionade - Party</t>
  </si>
  <si>
    <t>Fixe Kosten</t>
  </si>
  <si>
    <t>Raummiete</t>
  </si>
  <si>
    <t>Bedienung</t>
  </si>
  <si>
    <t>DJ</t>
  </si>
  <si>
    <t>Anlage</t>
  </si>
  <si>
    <t>variable Kosten:</t>
  </si>
  <si>
    <t>Was wäre wenn:</t>
  </si>
  <si>
    <t>Verkaufspreis:</t>
  </si>
  <si>
    <t>Break-Even-Menge:</t>
  </si>
  <si>
    <t>bisher verkauft:</t>
  </si>
  <si>
    <t>verkauft:</t>
  </si>
  <si>
    <t>Selbstkosten:</t>
  </si>
  <si>
    <t>Kf:</t>
  </si>
  <si>
    <t>Kv:</t>
  </si>
  <si>
    <t>DB:</t>
  </si>
  <si>
    <t>Umsatzerlöse:</t>
  </si>
  <si>
    <t>Gewinn/Verlust</t>
  </si>
  <si>
    <t>zu</t>
  </si>
  <si>
    <t>Kosten:</t>
  </si>
  <si>
    <t>Umsatz:</t>
  </si>
  <si>
    <t>Neuer Preis:</t>
  </si>
  <si>
    <t>ZusatzUmsatz:</t>
  </si>
  <si>
    <t>neuer Break-Even:</t>
  </si>
  <si>
    <t>noch zu verkaufen:</t>
  </si>
  <si>
    <t>weiter verkauft:</t>
  </si>
  <si>
    <r>
      <t>Bionade (k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):</t>
    </r>
  </si>
  <si>
    <t>Gesamt:</t>
  </si>
  <si>
    <t xml:space="preserve"> - Kv:</t>
  </si>
  <si>
    <t xml:space="preserve"> - Kf: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</si>
</sst>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\ &quot;Stück&quot;"/>
    <numFmt numFmtId="166" formatCode="#,###\ &quot;Stück&quot;"/>
    <numFmt numFmtId="167" formatCode="#,##0\ &quot;Stück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40"/>
      <name val="Arial"/>
      <family val="2"/>
    </font>
    <font>
      <b/>
      <vertAlign val="subscript"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164" fontId="2" fillId="2" borderId="0" xfId="0" applyNumberFormat="1" applyFont="1" applyFill="1" applyAlignment="1" applyProtection="1">
      <alignment/>
      <protection hidden="1"/>
    </xf>
    <xf numFmtId="164" fontId="2" fillId="2" borderId="1" xfId="0" applyNumberFormat="1" applyFont="1" applyFill="1" applyBorder="1" applyAlignment="1" applyProtection="1">
      <alignment/>
      <protection hidden="1"/>
    </xf>
    <xf numFmtId="166" fontId="2" fillId="2" borderId="0" xfId="0" applyNumberFormat="1" applyFont="1" applyFill="1" applyAlignment="1" applyProtection="1">
      <alignment horizontal="center"/>
      <protection hidden="1"/>
    </xf>
    <xf numFmtId="166" fontId="2" fillId="2" borderId="0" xfId="0" applyNumberFormat="1" applyFont="1" applyFill="1" applyAlignment="1" applyProtection="1">
      <alignment/>
      <protection hidden="1"/>
    </xf>
    <xf numFmtId="165" fontId="2" fillId="2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65" fontId="2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2" fillId="3" borderId="3" xfId="0" applyFont="1" applyFill="1" applyBorder="1" applyAlignment="1" applyProtection="1">
      <alignment/>
      <protection hidden="1"/>
    </xf>
    <xf numFmtId="0" fontId="2" fillId="4" borderId="3" xfId="0" applyFont="1" applyFill="1" applyBorder="1" applyAlignment="1" applyProtection="1">
      <alignment/>
      <protection hidden="1"/>
    </xf>
    <xf numFmtId="165" fontId="2" fillId="4" borderId="3" xfId="0" applyNumberFormat="1" applyFont="1" applyFill="1" applyBorder="1" applyAlignment="1" applyProtection="1">
      <alignment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164" fontId="2" fillId="4" borderId="3" xfId="0" applyNumberFormat="1" applyFont="1" applyFill="1" applyBorder="1" applyAlignment="1" applyProtection="1">
      <alignment/>
      <protection hidden="1"/>
    </xf>
    <xf numFmtId="164" fontId="2" fillId="3" borderId="4" xfId="0" applyNumberFormat="1" applyFont="1" applyFill="1" applyBorder="1" applyAlignment="1" applyProtection="1">
      <alignment/>
      <protection hidden="1"/>
    </xf>
    <xf numFmtId="0" fontId="2" fillId="3" borderId="5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164" fontId="2" fillId="3" borderId="6" xfId="0" applyNumberFormat="1" applyFont="1" applyFill="1" applyBorder="1" applyAlignment="1" applyProtection="1">
      <alignment/>
      <protection hidden="1"/>
    </xf>
    <xf numFmtId="164" fontId="2" fillId="3" borderId="0" xfId="0" applyNumberFormat="1" applyFont="1" applyFill="1" applyBorder="1" applyAlignment="1" applyProtection="1">
      <alignment/>
      <protection hidden="1"/>
    </xf>
    <xf numFmtId="166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2" fillId="3" borderId="8" xfId="0" applyFont="1" applyFill="1" applyBorder="1" applyAlignment="1" applyProtection="1">
      <alignment/>
      <protection hidden="1"/>
    </xf>
    <xf numFmtId="166" fontId="2" fillId="3" borderId="8" xfId="0" applyNumberFormat="1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 locked="0"/>
    </xf>
    <xf numFmtId="0" fontId="2" fillId="3" borderId="0" xfId="0" applyFont="1" applyFill="1" applyBorder="1" applyAlignment="1" applyProtection="1">
      <alignment/>
      <protection hidden="1" locked="0"/>
    </xf>
    <xf numFmtId="0" fontId="5" fillId="3" borderId="0" xfId="0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5" fontId="2" fillId="4" borderId="3" xfId="0" applyNumberFormat="1" applyFont="1" applyFill="1" applyBorder="1" applyAlignment="1" applyProtection="1">
      <alignment/>
      <protection hidden="1" locked="0"/>
    </xf>
    <xf numFmtId="0" fontId="2" fillId="2" borderId="10" xfId="0" applyFont="1" applyFill="1" applyBorder="1" applyAlignment="1" applyProtection="1">
      <alignment/>
      <protection hidden="1"/>
    </xf>
    <xf numFmtId="164" fontId="2" fillId="2" borderId="10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164" fontId="2" fillId="3" borderId="11" xfId="0" applyNumberFormat="1" applyFont="1" applyFill="1" applyBorder="1" applyAlignment="1" applyProtection="1">
      <alignment/>
      <protection hidden="1"/>
    </xf>
    <xf numFmtId="0" fontId="2" fillId="3" borderId="10" xfId="0" applyFont="1" applyFill="1" applyBorder="1" applyAlignment="1" applyProtection="1">
      <alignment/>
      <protection hidden="1"/>
    </xf>
    <xf numFmtId="164" fontId="2" fillId="3" borderId="12" xfId="0" applyNumberFormat="1" applyFont="1" applyFill="1" applyBorder="1" applyAlignment="1" applyProtection="1">
      <alignment/>
      <protection hidden="1"/>
    </xf>
    <xf numFmtId="166" fontId="2" fillId="3" borderId="0" xfId="0" applyNumberFormat="1" applyFont="1" applyFill="1" applyAlignment="1" applyProtection="1">
      <alignment horizontal="center"/>
      <protection hidden="1"/>
    </xf>
    <xf numFmtId="167" fontId="2" fillId="3" borderId="0" xfId="0" applyNumberFormat="1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u val="double"/>
        <color auto="1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/>
        <color rgb="FFFFFF00"/>
      </font>
      <fill>
        <patternFill>
          <bgColor rgb="FFCC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1</xdr:col>
      <xdr:colOff>238125</xdr:colOff>
      <xdr:row>37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219700"/>
          <a:ext cx="1276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1</xdr:col>
      <xdr:colOff>238125</xdr:colOff>
      <xdr:row>37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181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zoomScale="125" zoomScaleNormal="125" workbookViewId="0" topLeftCell="A1">
      <selection activeCell="B8" sqref="B8"/>
    </sheetView>
  </sheetViews>
  <sheetFormatPr defaultColWidth="11.421875" defaultRowHeight="12.75"/>
  <cols>
    <col min="1" max="1" width="16.140625" style="1" bestFit="1" customWidth="1"/>
    <col min="2" max="2" width="8.421875" style="1" bestFit="1" customWidth="1"/>
    <col min="3" max="3" width="2.57421875" style="1" customWidth="1"/>
    <col min="4" max="4" width="18.7109375" style="1" bestFit="1" customWidth="1"/>
    <col min="5" max="5" width="12.421875" style="1" bestFit="1" customWidth="1"/>
    <col min="6" max="6" width="11.57421875" style="1" customWidth="1"/>
    <col min="7" max="7" width="6.28125" style="1" bestFit="1" customWidth="1"/>
    <col min="8" max="8" width="14.8515625" style="1" bestFit="1" customWidth="1"/>
    <col min="9" max="9" width="10.00390625" style="1" bestFit="1" customWidth="1"/>
    <col min="10" max="16384" width="11.421875" style="1" customWidth="1"/>
  </cols>
  <sheetData>
    <row r="1" spans="1:9" ht="1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8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18" customHeight="1">
      <c r="A3" s="45"/>
      <c r="B3" s="45"/>
      <c r="C3" s="45"/>
      <c r="D3" s="45"/>
      <c r="E3" s="45"/>
      <c r="F3" s="45"/>
      <c r="G3" s="45"/>
      <c r="H3" s="45"/>
      <c r="I3" s="45"/>
    </row>
    <row r="6" spans="1:9" ht="12.75">
      <c r="A6" s="2" t="s">
        <v>1</v>
      </c>
      <c r="B6" s="2"/>
      <c r="C6" s="2"/>
      <c r="D6" s="2" t="s">
        <v>6</v>
      </c>
      <c r="E6" s="2"/>
      <c r="F6" s="2"/>
      <c r="G6" s="2"/>
      <c r="H6" s="2" t="s">
        <v>16</v>
      </c>
      <c r="I6" s="3">
        <f>E14*E10</f>
        <v>1200</v>
      </c>
    </row>
    <row r="7" spans="1:9" ht="12.75">
      <c r="A7" s="2"/>
      <c r="B7" s="2"/>
      <c r="C7" s="2"/>
      <c r="D7" s="2"/>
      <c r="E7" s="2"/>
      <c r="F7" s="2"/>
      <c r="G7" s="2"/>
      <c r="H7" s="2" t="s">
        <v>28</v>
      </c>
      <c r="I7" s="3">
        <f>E14*E8</f>
        <v>280</v>
      </c>
    </row>
    <row r="8" spans="1:9" ht="15.75">
      <c r="A8" s="2" t="s">
        <v>2</v>
      </c>
      <c r="B8" s="3">
        <v>280</v>
      </c>
      <c r="C8" s="2"/>
      <c r="D8" s="2" t="s">
        <v>26</v>
      </c>
      <c r="E8" s="3">
        <f>F8/20</f>
        <v>0.35</v>
      </c>
      <c r="F8" s="29">
        <v>7</v>
      </c>
      <c r="G8" s="2"/>
      <c r="H8" s="35" t="s">
        <v>15</v>
      </c>
      <c r="I8" s="36">
        <f>I6-I7</f>
        <v>920</v>
      </c>
    </row>
    <row r="9" spans="1:9" ht="12.75">
      <c r="A9" s="2" t="s">
        <v>3</v>
      </c>
      <c r="B9" s="3">
        <v>220</v>
      </c>
      <c r="C9" s="2"/>
      <c r="D9" s="2"/>
      <c r="E9" s="3"/>
      <c r="F9" s="29"/>
      <c r="G9" s="2"/>
      <c r="H9" s="2" t="s">
        <v>29</v>
      </c>
      <c r="I9" s="3">
        <f>B12</f>
        <v>900</v>
      </c>
    </row>
    <row r="10" spans="1:9" ht="12.75">
      <c r="A10" s="2" t="s">
        <v>4</v>
      </c>
      <c r="B10" s="3">
        <v>150</v>
      </c>
      <c r="C10" s="2"/>
      <c r="D10" s="2" t="s">
        <v>8</v>
      </c>
      <c r="E10" s="3">
        <f>F10/20</f>
        <v>1.5</v>
      </c>
      <c r="F10" s="29">
        <v>30</v>
      </c>
      <c r="G10" s="2"/>
      <c r="H10" s="2" t="s">
        <v>12</v>
      </c>
      <c r="I10" s="3">
        <f>I9+I7</f>
        <v>1180</v>
      </c>
    </row>
    <row r="11" spans="1:9" ht="13.5" thickBot="1">
      <c r="A11" s="2" t="s">
        <v>5</v>
      </c>
      <c r="B11" s="3">
        <v>250</v>
      </c>
      <c r="C11" s="2"/>
      <c r="D11" s="2"/>
      <c r="E11" s="2"/>
      <c r="F11" s="29"/>
      <c r="G11" s="2"/>
      <c r="H11" s="37" t="s">
        <v>17</v>
      </c>
      <c r="I11" s="4">
        <f>I8-I9</f>
        <v>20</v>
      </c>
    </row>
    <row r="12" spans="1:9" ht="14.25" thickBot="1" thickTop="1">
      <c r="A12" s="2"/>
      <c r="B12" s="4">
        <f>SUM(B8:B11)</f>
        <v>900</v>
      </c>
      <c r="C12" s="2"/>
      <c r="D12" s="2" t="s">
        <v>9</v>
      </c>
      <c r="E12" s="5">
        <f>IF(E10=E8,"absolute PUG",IF(E10&lt;E8,"VP &lt;= EK",ROUNDUP(B12/(E10-E8),0)))</f>
        <v>783</v>
      </c>
      <c r="F12" s="29"/>
      <c r="G12" s="2"/>
      <c r="H12" s="2"/>
      <c r="I12" s="2"/>
    </row>
    <row r="13" spans="1:9" ht="13.5" thickTop="1">
      <c r="A13" s="2"/>
      <c r="B13" s="2"/>
      <c r="C13" s="2"/>
      <c r="D13" s="2"/>
      <c r="E13" s="2"/>
      <c r="F13" s="29"/>
      <c r="G13" s="2"/>
      <c r="H13" s="2"/>
      <c r="I13" s="2"/>
    </row>
    <row r="14" spans="1:9" ht="12.75">
      <c r="A14" s="2"/>
      <c r="B14" s="2"/>
      <c r="C14" s="2"/>
      <c r="D14" s="2" t="s">
        <v>11</v>
      </c>
      <c r="E14" s="6">
        <f>F14</f>
        <v>800</v>
      </c>
      <c r="F14" s="29">
        <v>800</v>
      </c>
      <c r="G14" s="2"/>
      <c r="H14" s="2"/>
      <c r="I14" s="2"/>
    </row>
    <row r="15" spans="1:9" ht="12.75">
      <c r="A15" s="2"/>
      <c r="B15" s="2"/>
      <c r="C15" s="2"/>
      <c r="D15" s="2"/>
      <c r="E15" s="7"/>
      <c r="F15" s="2"/>
      <c r="G15" s="2"/>
      <c r="H15" s="2"/>
      <c r="I15" s="2"/>
    </row>
    <row r="16" spans="1:9" s="10" customFormat="1" ht="12.75">
      <c r="A16" s="8"/>
      <c r="B16" s="8"/>
      <c r="C16" s="8"/>
      <c r="D16" s="8"/>
      <c r="E16" s="9"/>
      <c r="F16" s="8"/>
      <c r="G16" s="8"/>
      <c r="H16" s="8"/>
      <c r="I16" s="8"/>
    </row>
    <row r="17" spans="1:9" s="10" customFormat="1" ht="12.75">
      <c r="A17" s="8"/>
      <c r="B17" s="8"/>
      <c r="C17" s="8"/>
      <c r="D17" s="8"/>
      <c r="E17" s="9"/>
      <c r="F17" s="8"/>
      <c r="G17" s="8"/>
      <c r="H17" s="8"/>
      <c r="I17" s="8"/>
    </row>
    <row r="18" spans="1:9" s="10" customFormat="1" ht="12.75">
      <c r="A18" s="8"/>
      <c r="B18" s="8"/>
      <c r="C18" s="8"/>
      <c r="D18" s="8"/>
      <c r="E18" s="9"/>
      <c r="F18" s="8"/>
      <c r="G18" s="8"/>
      <c r="H18" s="8"/>
      <c r="I18" s="8"/>
    </row>
    <row r="19" spans="1:9" s="10" customFormat="1" ht="12.75">
      <c r="A19" s="8"/>
      <c r="B19" s="8"/>
      <c r="C19" s="8"/>
      <c r="D19" s="8"/>
      <c r="E19" s="9"/>
      <c r="F19" s="8"/>
      <c r="G19" s="8"/>
      <c r="H19" s="8"/>
      <c r="I19" s="8"/>
    </row>
    <row r="20" spans="1:9" s="10" customFormat="1" ht="12.75">
      <c r="A20" s="8"/>
      <c r="B20" s="8"/>
      <c r="C20" s="8"/>
      <c r="D20" s="8"/>
      <c r="E20" s="9"/>
      <c r="F20" s="8"/>
      <c r="G20" s="8"/>
      <c r="H20" s="8"/>
      <c r="I20" s="8"/>
    </row>
    <row r="21" spans="1:9" s="10" customFormat="1" ht="12.75">
      <c r="A21" s="8"/>
      <c r="B21" s="8"/>
      <c r="C21" s="8"/>
      <c r="D21" s="8"/>
      <c r="E21" s="9"/>
      <c r="F21" s="8"/>
      <c r="G21" s="8"/>
      <c r="H21" s="8"/>
      <c r="I21" s="8"/>
    </row>
    <row r="22" spans="1:9" s="10" customFormat="1" ht="12.75">
      <c r="A22" s="8"/>
      <c r="B22" s="8"/>
      <c r="C22" s="8"/>
      <c r="D22" s="8"/>
      <c r="E22" s="9"/>
      <c r="F22" s="8"/>
      <c r="G22" s="8"/>
      <c r="H22" s="8"/>
      <c r="I22" s="8"/>
    </row>
    <row r="23" spans="1:9" s="10" customFormat="1" ht="12.75">
      <c r="A23" s="8"/>
      <c r="B23" s="8"/>
      <c r="C23" s="8"/>
      <c r="D23" s="8"/>
      <c r="E23" s="9"/>
      <c r="F23" s="8"/>
      <c r="G23" s="8"/>
      <c r="H23" s="8"/>
      <c r="I23" s="8"/>
    </row>
    <row r="24" spans="1:9" s="10" customFormat="1" ht="12.75">
      <c r="A24" s="8"/>
      <c r="B24" s="8"/>
      <c r="C24" s="8"/>
      <c r="D24" s="8"/>
      <c r="E24" s="9"/>
      <c r="F24" s="8"/>
      <c r="G24" s="8"/>
      <c r="H24" s="8"/>
      <c r="I24" s="8"/>
    </row>
    <row r="25" spans="1:9" s="10" customFormat="1" ht="12.75">
      <c r="A25" s="8"/>
      <c r="B25" s="8"/>
      <c r="C25" s="8"/>
      <c r="D25" s="8"/>
      <c r="E25" s="9"/>
      <c r="F25" s="8"/>
      <c r="G25" s="8"/>
      <c r="H25" s="8"/>
      <c r="I25" s="8"/>
    </row>
    <row r="26" spans="1:9" s="10" customFormat="1" ht="12.75">
      <c r="A26" s="8"/>
      <c r="B26" s="8"/>
      <c r="C26" s="8"/>
      <c r="D26" s="8"/>
      <c r="E26" s="9"/>
      <c r="F26" s="8"/>
      <c r="G26" s="8"/>
      <c r="H26" s="8"/>
      <c r="I26" s="8"/>
    </row>
    <row r="27" spans="1:9" s="10" customFormat="1" ht="12.75">
      <c r="A27" s="8"/>
      <c r="B27" s="8"/>
      <c r="C27" s="8"/>
      <c r="D27" s="8"/>
      <c r="E27" s="9"/>
      <c r="F27" s="8"/>
      <c r="G27" s="8"/>
      <c r="H27" s="8"/>
      <c r="I27" s="8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3.5" thickBo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2" t="s">
        <v>7</v>
      </c>
      <c r="B30" s="13"/>
      <c r="C30" s="13"/>
      <c r="D30" s="14" t="s">
        <v>10</v>
      </c>
      <c r="E30" s="34">
        <f>E14</f>
        <v>800</v>
      </c>
      <c r="F30" s="16" t="s">
        <v>18</v>
      </c>
      <c r="G30" s="17">
        <f>E10</f>
        <v>1.5</v>
      </c>
      <c r="H30" s="13" t="s">
        <v>20</v>
      </c>
      <c r="I30" s="18">
        <f>E30*G30</f>
        <v>1200</v>
      </c>
    </row>
    <row r="31" spans="1:9" ht="12.75">
      <c r="A31" s="19"/>
      <c r="B31" s="20"/>
      <c r="C31" s="20"/>
      <c r="D31" s="20"/>
      <c r="E31" s="20"/>
      <c r="F31" s="20"/>
      <c r="G31" s="20"/>
      <c r="H31" s="20" t="s">
        <v>22</v>
      </c>
      <c r="I31" s="21">
        <f>E32*E34</f>
        <v>0</v>
      </c>
    </row>
    <row r="32" spans="1:9" ht="12.75">
      <c r="A32" s="19"/>
      <c r="B32" s="20"/>
      <c r="C32" s="20"/>
      <c r="D32" s="20" t="s">
        <v>21</v>
      </c>
      <c r="E32" s="22">
        <f>F32/20</f>
        <v>1.5</v>
      </c>
      <c r="F32" s="30">
        <v>30</v>
      </c>
      <c r="G32" s="20"/>
      <c r="H32" s="40" t="s">
        <v>14</v>
      </c>
      <c r="I32" s="41">
        <f>(E30+E34)*E8</f>
        <v>280</v>
      </c>
    </row>
    <row r="33" spans="1:9" ht="12.75">
      <c r="A33" s="19"/>
      <c r="B33" s="20"/>
      <c r="C33" s="20"/>
      <c r="D33" s="20"/>
      <c r="E33" s="20"/>
      <c r="F33" s="30"/>
      <c r="G33" s="20"/>
      <c r="H33" s="20" t="s">
        <v>15</v>
      </c>
      <c r="I33" s="21">
        <f>(I30+I31)-I32</f>
        <v>920</v>
      </c>
    </row>
    <row r="34" spans="1:9" ht="12.75">
      <c r="A34" s="19"/>
      <c r="B34" s="20"/>
      <c r="C34" s="20"/>
      <c r="D34" s="20" t="s">
        <v>25</v>
      </c>
      <c r="E34" s="43">
        <f>F34</f>
        <v>0</v>
      </c>
      <c r="F34" s="30">
        <v>0</v>
      </c>
      <c r="G34" s="20"/>
      <c r="H34" s="20" t="s">
        <v>19</v>
      </c>
      <c r="I34" s="21">
        <f>B12</f>
        <v>900</v>
      </c>
    </row>
    <row r="35" spans="1:9" ht="13.5" thickBot="1">
      <c r="A35" s="19"/>
      <c r="B35" s="20"/>
      <c r="C35" s="31"/>
      <c r="D35" s="32" t="s">
        <v>27</v>
      </c>
      <c r="E35" s="33">
        <f>E30+E34</f>
        <v>800</v>
      </c>
      <c r="F35" s="20"/>
      <c r="G35" s="20"/>
      <c r="H35" s="38" t="s">
        <v>17</v>
      </c>
      <c r="I35" s="39">
        <f>I33-I34</f>
        <v>20</v>
      </c>
    </row>
    <row r="36" spans="1:9" ht="13.5" thickTop="1">
      <c r="A36" s="19"/>
      <c r="B36" s="20"/>
      <c r="C36" s="20"/>
      <c r="D36" s="20" t="s">
        <v>23</v>
      </c>
      <c r="E36" s="42">
        <f>IF(E32&lt;E8,"VP &lt; EK",IF(E32=E8,"absolute PUG",(B12-E30*(E10-E8))/(E32-E8)+E30))</f>
        <v>782.608695652174</v>
      </c>
      <c r="F36" s="20"/>
      <c r="G36" s="20"/>
      <c r="H36" s="20"/>
      <c r="I36" s="24"/>
    </row>
    <row r="37" spans="1:9" ht="12.75">
      <c r="A37" s="19"/>
      <c r="B37" s="20"/>
      <c r="C37" s="20"/>
      <c r="D37" s="20"/>
      <c r="E37" s="23"/>
      <c r="F37" s="20"/>
      <c r="G37" s="20"/>
      <c r="H37" s="20"/>
      <c r="I37" s="24"/>
    </row>
    <row r="38" spans="1:9" ht="13.5" thickBot="1">
      <c r="A38" s="25"/>
      <c r="B38" s="26"/>
      <c r="C38" s="26"/>
      <c r="D38" s="26" t="s">
        <v>24</v>
      </c>
      <c r="E38" s="27" t="str">
        <f>IF(E32&lt;=E8,"unendlich",IF(E36-E30&lt;0,"BEP erreicht",E36-E30))</f>
        <v>BEP erreicht</v>
      </c>
      <c r="F38" s="26"/>
      <c r="G38" s="26"/>
      <c r="H38" s="26"/>
      <c r="I38" s="28"/>
    </row>
  </sheetData>
  <sheetProtection/>
  <mergeCells count="1">
    <mergeCell ref="A1:I3"/>
  </mergeCells>
  <conditionalFormatting sqref="E34:E35 E37:E38">
    <cfRule type="cellIs" priority="1" dxfId="0" operator="equal" stopIfTrue="1">
      <formula>"VP &lt;= EK"</formula>
    </cfRule>
  </conditionalFormatting>
  <conditionalFormatting sqref="I11 I35">
    <cfRule type="cellIs" priority="2" dxfId="1" operator="lessThan" stopIfTrue="1">
      <formula>0</formula>
    </cfRule>
  </conditionalFormatting>
  <conditionalFormatting sqref="E12">
    <cfRule type="cellIs" priority="3" dxfId="0" operator="equal" stopIfTrue="1">
      <formula>"VP &lt;= EK"</formula>
    </cfRule>
    <cfRule type="cellIs" priority="4" dxfId="2" operator="equal" stopIfTrue="1">
      <formula>"absolute PUG"</formula>
    </cfRule>
  </conditionalFormatting>
  <conditionalFormatting sqref="E36">
    <cfRule type="cellIs" priority="5" dxfId="0" operator="equal" stopIfTrue="1">
      <formula>"VP &lt; EK"</formula>
    </cfRule>
    <cfRule type="cellIs" priority="6" dxfId="2" operator="equal" stopIfTrue="1">
      <formula>"absolute PUG"</formula>
    </cfRule>
  </conditionalFormatting>
  <printOptions/>
  <pageMargins left="0.23" right="0.2" top="1" bottom="1" header="0.4921259845" footer="0.4921259845"/>
  <pageSetup fitToHeight="1" fitToWidth="1" horizontalDpi="600" verticalDpi="600" orientation="landscape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25" zoomScaleNormal="125" workbookViewId="0" topLeftCell="A1">
      <selection activeCell="E36" sqref="E36"/>
    </sheetView>
  </sheetViews>
  <sheetFormatPr defaultColWidth="11.421875" defaultRowHeight="12.75"/>
  <cols>
    <col min="1" max="1" width="14.7109375" style="1" bestFit="1" customWidth="1"/>
    <col min="2" max="2" width="10.7109375" style="1" customWidth="1"/>
    <col min="3" max="3" width="2.57421875" style="1" customWidth="1"/>
    <col min="4" max="4" width="18.57421875" style="1" customWidth="1"/>
    <col min="5" max="5" width="13.8515625" style="1" customWidth="1"/>
    <col min="6" max="6" width="11.57421875" style="1" customWidth="1"/>
    <col min="7" max="7" width="7.7109375" style="1" customWidth="1"/>
    <col min="8" max="8" width="14.8515625" style="1" bestFit="1" customWidth="1"/>
    <col min="9" max="9" width="11.57421875" style="1" bestFit="1" customWidth="1"/>
    <col min="10" max="16384" width="11.421875" style="1" customWidth="1"/>
  </cols>
  <sheetData>
    <row r="1" spans="1:9" ht="1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8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18" customHeight="1">
      <c r="A3" s="45"/>
      <c r="B3" s="45"/>
      <c r="C3" s="45"/>
      <c r="D3" s="45"/>
      <c r="E3" s="45"/>
      <c r="F3" s="45"/>
      <c r="G3" s="45"/>
      <c r="H3" s="45"/>
      <c r="I3" s="45"/>
    </row>
    <row r="6" spans="1:9" ht="12.75">
      <c r="A6" s="2" t="s">
        <v>1</v>
      </c>
      <c r="B6" s="2"/>
      <c r="C6" s="2"/>
      <c r="D6" s="2" t="s">
        <v>6</v>
      </c>
      <c r="E6" s="2"/>
      <c r="F6" s="2"/>
      <c r="G6" s="2"/>
      <c r="H6" s="2" t="s">
        <v>16</v>
      </c>
      <c r="I6" s="3"/>
    </row>
    <row r="7" spans="1:9" ht="12.75">
      <c r="A7" s="2"/>
      <c r="B7" s="2"/>
      <c r="C7" s="2"/>
      <c r="D7" s="2"/>
      <c r="E7" s="2"/>
      <c r="F7" s="2"/>
      <c r="G7" s="2"/>
      <c r="H7" s="2" t="s">
        <v>14</v>
      </c>
      <c r="I7" s="3"/>
    </row>
    <row r="8" spans="1:9" ht="14.25">
      <c r="A8" s="2" t="s">
        <v>2</v>
      </c>
      <c r="B8" s="3">
        <v>280</v>
      </c>
      <c r="C8" s="2"/>
      <c r="D8" s="2" t="s">
        <v>26</v>
      </c>
      <c r="E8" s="3"/>
      <c r="F8" s="29"/>
      <c r="G8" s="2"/>
      <c r="H8" s="2" t="s">
        <v>15</v>
      </c>
      <c r="I8" s="3"/>
    </row>
    <row r="9" spans="1:9" ht="12.75">
      <c r="A9" s="2" t="s">
        <v>3</v>
      </c>
      <c r="B9" s="3">
        <v>220</v>
      </c>
      <c r="C9" s="2"/>
      <c r="D9" s="2"/>
      <c r="E9" s="3"/>
      <c r="F9" s="29"/>
      <c r="G9" s="2"/>
      <c r="H9" s="2" t="s">
        <v>13</v>
      </c>
      <c r="I9" s="3"/>
    </row>
    <row r="10" spans="1:9" ht="12.75">
      <c r="A10" s="2" t="s">
        <v>4</v>
      </c>
      <c r="B10" s="3">
        <v>150</v>
      </c>
      <c r="C10" s="2"/>
      <c r="D10" s="2" t="s">
        <v>8</v>
      </c>
      <c r="E10" s="3"/>
      <c r="F10" s="29"/>
      <c r="G10" s="2"/>
      <c r="H10" s="2" t="s">
        <v>12</v>
      </c>
      <c r="I10" s="3"/>
    </row>
    <row r="11" spans="1:9" ht="12.75">
      <c r="A11" s="2" t="s">
        <v>5</v>
      </c>
      <c r="B11" s="3">
        <v>250</v>
      </c>
      <c r="C11" s="2"/>
      <c r="D11" s="2"/>
      <c r="E11" s="2"/>
      <c r="F11" s="29"/>
      <c r="G11" s="2"/>
      <c r="H11" s="2" t="s">
        <v>17</v>
      </c>
      <c r="I11" s="3"/>
    </row>
    <row r="12" spans="1:9" ht="13.5" thickBot="1">
      <c r="A12" s="2"/>
      <c r="B12" s="4"/>
      <c r="C12" s="2"/>
      <c r="D12" s="2" t="s">
        <v>9</v>
      </c>
      <c r="E12" s="5"/>
      <c r="F12" s="29"/>
      <c r="G12" s="2"/>
      <c r="H12" s="2"/>
      <c r="I12" s="2"/>
    </row>
    <row r="13" spans="1:9" ht="13.5" thickTop="1">
      <c r="A13" s="2"/>
      <c r="B13" s="2"/>
      <c r="C13" s="2"/>
      <c r="D13" s="2"/>
      <c r="E13" s="2"/>
      <c r="F13" s="29"/>
      <c r="G13" s="2"/>
      <c r="H13" s="2"/>
      <c r="I13" s="2"/>
    </row>
    <row r="14" spans="1:9" ht="12.75">
      <c r="A14" s="2"/>
      <c r="B14" s="2"/>
      <c r="C14" s="2"/>
      <c r="D14" s="2" t="s">
        <v>11</v>
      </c>
      <c r="E14" s="6"/>
      <c r="F14" s="29"/>
      <c r="G14" s="2"/>
      <c r="H14" s="2"/>
      <c r="I14" s="2"/>
    </row>
    <row r="15" spans="1:9" ht="12.75">
      <c r="A15" s="2"/>
      <c r="B15" s="2"/>
      <c r="C15" s="2"/>
      <c r="D15" s="2"/>
      <c r="E15" s="7"/>
      <c r="F15" s="2"/>
      <c r="G15" s="2"/>
      <c r="H15" s="2"/>
      <c r="I15" s="2"/>
    </row>
    <row r="16" spans="1:9" s="10" customFormat="1" ht="12.75">
      <c r="A16" s="8"/>
      <c r="B16" s="8"/>
      <c r="C16" s="8"/>
      <c r="D16" s="8"/>
      <c r="E16" s="9"/>
      <c r="F16" s="8"/>
      <c r="G16" s="8"/>
      <c r="H16" s="8"/>
      <c r="I16" s="8"/>
    </row>
    <row r="17" spans="1:9" s="10" customFormat="1" ht="12.75">
      <c r="A17" s="8"/>
      <c r="B17" s="8"/>
      <c r="C17" s="8"/>
      <c r="D17" s="8"/>
      <c r="E17" s="9"/>
      <c r="F17" s="8"/>
      <c r="G17" s="8"/>
      <c r="H17" s="8"/>
      <c r="I17" s="8"/>
    </row>
    <row r="18" spans="1:9" s="10" customFormat="1" ht="12.75">
      <c r="A18" s="8"/>
      <c r="B18" s="8"/>
      <c r="C18" s="8"/>
      <c r="D18" s="8"/>
      <c r="E18" s="9"/>
      <c r="F18" s="8"/>
      <c r="G18" s="8"/>
      <c r="H18" s="8"/>
      <c r="I18" s="8"/>
    </row>
    <row r="19" spans="1:9" s="10" customFormat="1" ht="12.75">
      <c r="A19" s="8"/>
      <c r="B19" s="8"/>
      <c r="C19" s="8"/>
      <c r="D19" s="8"/>
      <c r="E19" s="9"/>
      <c r="F19" s="8"/>
      <c r="G19" s="8"/>
      <c r="H19" s="8"/>
      <c r="I19" s="8"/>
    </row>
    <row r="20" spans="1:9" s="10" customFormat="1" ht="12.75">
      <c r="A20" s="8"/>
      <c r="B20" s="8"/>
      <c r="C20" s="8"/>
      <c r="D20" s="8"/>
      <c r="E20" s="9"/>
      <c r="F20" s="8"/>
      <c r="G20" s="8"/>
      <c r="H20" s="8"/>
      <c r="I20" s="8"/>
    </row>
    <row r="21" spans="1:9" s="10" customFormat="1" ht="12.75">
      <c r="A21" s="8"/>
      <c r="B21" s="8"/>
      <c r="C21" s="8"/>
      <c r="D21" s="8"/>
      <c r="E21" s="9"/>
      <c r="F21" s="8"/>
      <c r="G21" s="8"/>
      <c r="H21" s="8"/>
      <c r="I21" s="8"/>
    </row>
    <row r="22" spans="1:9" s="10" customFormat="1" ht="12.75">
      <c r="A22" s="8"/>
      <c r="B22" s="8"/>
      <c r="C22" s="8"/>
      <c r="D22" s="8"/>
      <c r="E22" s="9"/>
      <c r="F22" s="8"/>
      <c r="G22" s="8"/>
      <c r="H22" s="8"/>
      <c r="I22" s="8"/>
    </row>
    <row r="23" spans="1:9" s="10" customFormat="1" ht="12.75">
      <c r="A23" s="8"/>
      <c r="B23" s="8"/>
      <c r="C23" s="8"/>
      <c r="D23" s="8"/>
      <c r="E23" s="9"/>
      <c r="F23" s="8"/>
      <c r="G23" s="8"/>
      <c r="H23" s="8"/>
      <c r="I23" s="8"/>
    </row>
    <row r="24" spans="1:9" s="10" customFormat="1" ht="12.75">
      <c r="A24" s="8"/>
      <c r="B24" s="8"/>
      <c r="C24" s="8"/>
      <c r="D24" s="8"/>
      <c r="E24" s="9"/>
      <c r="F24" s="8"/>
      <c r="G24" s="8"/>
      <c r="H24" s="8"/>
      <c r="I24" s="8"/>
    </row>
    <row r="25" spans="1:9" s="10" customFormat="1" ht="12.75">
      <c r="A25" s="8"/>
      <c r="B25" s="8"/>
      <c r="C25" s="8"/>
      <c r="D25" s="8"/>
      <c r="E25" s="9"/>
      <c r="F25" s="8"/>
      <c r="G25" s="8"/>
      <c r="H25" s="8"/>
      <c r="I25" s="8"/>
    </row>
    <row r="26" spans="1:9" s="10" customFormat="1" ht="12.75">
      <c r="A26" s="8"/>
      <c r="B26" s="8"/>
      <c r="C26" s="8"/>
      <c r="D26" s="8"/>
      <c r="E26" s="9"/>
      <c r="F26" s="8"/>
      <c r="G26" s="8"/>
      <c r="H26" s="8"/>
      <c r="I26" s="8"/>
    </row>
    <row r="27" spans="1:9" s="10" customFormat="1" ht="12.75">
      <c r="A27" s="8"/>
      <c r="B27" s="8"/>
      <c r="C27" s="8"/>
      <c r="D27" s="8"/>
      <c r="E27" s="9"/>
      <c r="F27" s="8"/>
      <c r="G27" s="8"/>
      <c r="H27" s="8"/>
      <c r="I27" s="8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3.5" thickBo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2" t="s">
        <v>7</v>
      </c>
      <c r="B30" s="13"/>
      <c r="C30" s="13"/>
      <c r="D30" s="14" t="s">
        <v>10</v>
      </c>
      <c r="E30" s="15"/>
      <c r="F30" s="16" t="s">
        <v>18</v>
      </c>
      <c r="G30" s="17"/>
      <c r="H30" s="13" t="s">
        <v>20</v>
      </c>
      <c r="I30" s="18"/>
    </row>
    <row r="31" spans="1:9" ht="12.75">
      <c r="A31" s="19"/>
      <c r="B31" s="20"/>
      <c r="C31" s="20"/>
      <c r="D31" s="20"/>
      <c r="E31" s="20"/>
      <c r="F31" s="20"/>
      <c r="G31" s="20"/>
      <c r="H31" s="20" t="s">
        <v>22</v>
      </c>
      <c r="I31" s="21"/>
    </row>
    <row r="32" spans="1:9" ht="12.75">
      <c r="A32" s="19"/>
      <c r="B32" s="20"/>
      <c r="C32" s="20"/>
      <c r="D32" s="20" t="s">
        <v>21</v>
      </c>
      <c r="E32" s="22"/>
      <c r="F32" s="30"/>
      <c r="G32" s="20"/>
      <c r="H32" s="20" t="s">
        <v>14</v>
      </c>
      <c r="I32" s="21"/>
    </row>
    <row r="33" spans="1:9" ht="12.75">
      <c r="A33" s="19"/>
      <c r="B33" s="20"/>
      <c r="C33" s="20"/>
      <c r="D33" s="20"/>
      <c r="E33" s="20"/>
      <c r="F33" s="30"/>
      <c r="G33" s="20"/>
      <c r="H33" s="20" t="s">
        <v>15</v>
      </c>
      <c r="I33" s="21"/>
    </row>
    <row r="34" spans="1:9" ht="12.75">
      <c r="A34" s="19"/>
      <c r="B34" s="20"/>
      <c r="C34" s="20"/>
      <c r="D34" s="20" t="s">
        <v>25</v>
      </c>
      <c r="E34" s="23"/>
      <c r="F34" s="30"/>
      <c r="G34" s="20"/>
      <c r="H34" s="20" t="s">
        <v>19</v>
      </c>
      <c r="I34" s="21"/>
    </row>
    <row r="35" spans="1:9" ht="12.75">
      <c r="A35" s="19"/>
      <c r="B35" s="20"/>
      <c r="C35" s="31"/>
      <c r="D35" s="32" t="s">
        <v>27</v>
      </c>
      <c r="E35" s="33"/>
      <c r="F35" s="30"/>
      <c r="G35" s="20"/>
      <c r="H35" s="20" t="s">
        <v>17</v>
      </c>
      <c r="I35" s="21"/>
    </row>
    <row r="36" spans="1:9" ht="12.75">
      <c r="A36" s="19"/>
      <c r="B36" s="20"/>
      <c r="C36" s="20"/>
      <c r="D36" s="20" t="s">
        <v>23</v>
      </c>
      <c r="E36" s="23"/>
      <c r="F36" s="20"/>
      <c r="G36" s="20"/>
      <c r="H36" s="20"/>
      <c r="I36" s="24"/>
    </row>
    <row r="37" spans="1:9" ht="12.75">
      <c r="A37" s="19"/>
      <c r="B37" s="20"/>
      <c r="C37" s="20"/>
      <c r="D37" s="20"/>
      <c r="E37" s="23"/>
      <c r="F37" s="20"/>
      <c r="G37" s="20"/>
      <c r="H37" s="20"/>
      <c r="I37" s="24"/>
    </row>
    <row r="38" spans="1:9" ht="13.5" thickBot="1">
      <c r="A38" s="25"/>
      <c r="B38" s="26"/>
      <c r="C38" s="26"/>
      <c r="D38" s="26" t="s">
        <v>24</v>
      </c>
      <c r="E38" s="27"/>
      <c r="F38" s="26"/>
      <c r="G38" s="26"/>
      <c r="H38" s="26"/>
      <c r="I38" s="28"/>
    </row>
  </sheetData>
  <sheetProtection/>
  <mergeCells count="1">
    <mergeCell ref="A1:I3"/>
  </mergeCells>
  <conditionalFormatting sqref="E34:E38">
    <cfRule type="cellIs" priority="1" dxfId="0" operator="equal" stopIfTrue="1">
      <formula>"VP &lt;= EK"</formula>
    </cfRule>
  </conditionalFormatting>
  <conditionalFormatting sqref="I11 I35">
    <cfRule type="cellIs" priority="2" dxfId="1" operator="lessThan" stopIfTrue="1">
      <formula>0</formula>
    </cfRule>
  </conditionalFormatting>
  <conditionalFormatting sqref="E12">
    <cfRule type="cellIs" priority="3" dxfId="0" operator="equal" stopIfTrue="1">
      <formula>"VP &lt;= EK"</formula>
    </cfRule>
    <cfRule type="cellIs" priority="4" dxfId="2" operator="equal" stopIfTrue="1">
      <formula>"absolute PUG"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dirscorp.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2006-11-15T18:17:30Z</cp:lastPrinted>
  <dcterms:created xsi:type="dcterms:W3CDTF">2006-11-15T12:14:46Z</dcterms:created>
  <dcterms:modified xsi:type="dcterms:W3CDTF">2006-12-12T21:04:19Z</dcterms:modified>
  <cp:category/>
  <cp:version/>
  <cp:contentType/>
  <cp:contentStatus/>
</cp:coreProperties>
</file>